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Microsoft\Windows\INetCache\Content.Outlook\115C0DTX\"/>
    </mc:Choice>
  </mc:AlternateContent>
  <xr:revisionPtr revIDLastSave="0" documentId="13_ncr:1_{17F168EB-BD53-421E-A4F2-6FD59F30FA5C}" xr6:coauthVersionLast="47" xr6:coauthVersionMax="47" xr10:uidLastSave="{00000000-0000-0000-0000-000000000000}"/>
  <bookViews>
    <workbookView xWindow="-108" yWindow="-108" windowWidth="23256" windowHeight="12456" tabRatio="470" xr2:uid="{00000000-000D-0000-FFFF-FFFF00000000}"/>
  </bookViews>
  <sheets>
    <sheet name="Склучени договори" sheetId="11" r:id="rId1"/>
    <sheet name="Тендери во тек" sheetId="12" r:id="rId2"/>
    <sheet name="Поништени тендери" sheetId="10" r:id="rId3"/>
  </sheets>
  <definedNames>
    <definedName name="_xlnm._FilterDatabase" localSheetId="0" hidden="1">'Склучени договори'!$A$1:$J$107</definedName>
    <definedName name="_xlnm._FilterDatabase" localSheetId="1" hidden="1">'Тендери во тек'!$A$1:$E$71</definedName>
  </definedNames>
  <calcPr calcId="191029"/>
</workbook>
</file>

<file path=xl/calcChain.xml><?xml version="1.0" encoding="utf-8"?>
<calcChain xmlns="http://schemas.openxmlformats.org/spreadsheetml/2006/main">
  <c r="H15" i="11" l="1"/>
  <c r="H44" i="11"/>
  <c r="H31" i="11"/>
  <c r="H25" i="11"/>
  <c r="H17" i="11"/>
  <c r="H16" i="11"/>
  <c r="H6" i="11"/>
  <c r="H4" i="11"/>
  <c r="H3" i="11"/>
  <c r="H2" i="11"/>
  <c r="H17" i="10"/>
  <c r="H3" i="10"/>
  <c r="H4" i="10"/>
  <c r="H25" i="10"/>
</calcChain>
</file>

<file path=xl/sharedStrings.xml><?xml version="1.0" encoding="utf-8"?>
<sst xmlns="http://schemas.openxmlformats.org/spreadsheetml/2006/main" count="546" uniqueCount="262">
  <si>
    <t>Договорен орган</t>
  </si>
  <si>
    <t>Општина Струга</t>
  </si>
  <si>
    <t>Општина Чаир</t>
  </si>
  <si>
    <t>Општина Ѓорче Петров</t>
  </si>
  <si>
    <t>Општина Сарај</t>
  </si>
  <si>
    <t>Општина Врапчиште</t>
  </si>
  <si>
    <t>Општина Делчево</t>
  </si>
  <si>
    <t>Општина Маврово и Ростушe</t>
  </si>
  <si>
    <t>Општина Кичево</t>
  </si>
  <si>
    <t>Општина Старо Нагоричане</t>
  </si>
  <si>
    <t>Општина Кочани</t>
  </si>
  <si>
    <t>ЈП Комуналец - Крива Паланка</t>
  </si>
  <si>
    <t>Општина Кисела Вода</t>
  </si>
  <si>
    <t>Зимско одржување на улици и патишта</t>
  </si>
  <si>
    <t>Општина Македонска Каменица</t>
  </si>
  <si>
    <t>Општина Ресен</t>
  </si>
  <si>
    <t>Зимско одржување на патишта и улици</t>
  </si>
  <si>
    <t>Општина Теарце</t>
  </si>
  <si>
    <t>Зимско одржување на локални улици и патишта</t>
  </si>
  <si>
    <t>Општина Бутел</t>
  </si>
  <si>
    <t>Општина Гостивар</t>
  </si>
  <si>
    <t>Јавно претпријатие за одржување и заштита на магистралните и регионалните патишта - Скопје ц.о.</t>
  </si>
  <si>
    <t>Општина Чучер-Сандево</t>
  </si>
  <si>
    <t>Општина Охрид</t>
  </si>
  <si>
    <t>Индустриска сол за зимско одржување на патишта</t>
  </si>
  <si>
    <t>Друштво за промет на големо и мало, застапување, посредување и реекспорт КИ-ЕМ ДООЕЛ експорт-импорт Скопје</t>
  </si>
  <si>
    <t>Општина Крива Паланка</t>
  </si>
  <si>
    <t>Јавно претпријатие за комунални услуги КОМУНАЛЕЦ ц.о. Крива Паланка</t>
  </si>
  <si>
    <t>општина Пробиштип</t>
  </si>
  <si>
    <t>Општина Куманово</t>
  </si>
  <si>
    <t>Друштво за производство, градежништво, трговија и услуги КООП ИНЖЕНЕРИНГ ДОО Куманово</t>
  </si>
  <si>
    <t>Општина Ранковце</t>
  </si>
  <si>
    <t>Друштво за производство, промет, трговија и услуги РЕКА ИНТЕРНАЦИОНАЛ ДООЕЛ увоз-извоз Скопје</t>
  </si>
  <si>
    <t>Друштво за производство,трговија и услуги АНИЗОР Драшко ДООЕЛ експорт-импорт с.Шишево Сарај</t>
  </si>
  <si>
    <t>Општина Аеродром</t>
  </si>
  <si>
    <t>ЕЛС - Општина Прилеп</t>
  </si>
  <si>
    <t>Град Скопје</t>
  </si>
  <si>
    <t>Општина Велес</t>
  </si>
  <si>
    <t xml:space="preserve">Фирма со која е склучен договорот </t>
  </si>
  <si>
    <t>Број на оглас</t>
  </si>
  <si>
    <t>Општина Липково</t>
  </si>
  <si>
    <t>Зимско одржување на патната мрежа територијата на Општина Липково</t>
  </si>
  <si>
    <t>Општина Желино</t>
  </si>
  <si>
    <t>ЈП „Стипион 2011“Штип</t>
  </si>
  <si>
    <t>Друштво за производство, трговија и услуги КОМПАНИЈА - ДИМОВСКИ ПЕТ ДООЕЛ увоз-извоз Бразда Чучер-Сандево</t>
  </si>
  <si>
    <t>Акционерско друштво за производство на електрична енергија ЕЛЕКТРАНИ НА СЕВЕРНА МАКЕДОНИЈА, во државна сопственост, Скопје</t>
  </si>
  <si>
    <t>Општина Битола</t>
  </si>
  <si>
    <t>Набавка на индустриска сол за патишта - пакувана во вреќи за потребите на Општина Велес</t>
  </si>
  <si>
    <t>Индустриска сол за патишта</t>
  </si>
  <si>
    <t>Општина Сопиште</t>
  </si>
  <si>
    <t>Општина Демир Капија</t>
  </si>
  <si>
    <t>Набавка на услуги за расчистување на локални улици и патишта во зимски услови</t>
  </si>
  <si>
    <t>Министерство за внатрешни работи на РСМ</t>
  </si>
  <si>
    <t>Чистење на патишта во зимски услови</t>
  </si>
  <si>
    <t>Друштво за производство,трговија и услуги КАПИНА ИНЖЕНЕРИНГ ДООЕЛ увоз-извоз с.Цера Македонска Каменица</t>
  </si>
  <si>
    <t>Општина Центар</t>
  </si>
  <si>
    <t>Чистење на снег и мраз од коловоз во зимски услови на територија на Општина Центар – Скопје</t>
  </si>
  <si>
    <t>Општина Карпош</t>
  </si>
  <si>
    <t>Општина Гази Баба</t>
  </si>
  <si>
    <t>Акционерско друштво за проектирање и изведување градежно-занаетчиски работи ЕНЕРГОМОНТ Скопје</t>
  </si>
  <si>
    <t>Предмет на договорот</t>
  </si>
  <si>
    <t>Вид на договорот</t>
  </si>
  <si>
    <t>Вид на постапка</t>
  </si>
  <si>
    <t>Датум на објава</t>
  </si>
  <si>
    <t>21865/2024</t>
  </si>
  <si>
    <t>Набавки на работи - ангажирање на трети лица за зимско одржување на државните патишта на територија на Подружница Скопје, Битола, Велес, Штип и Автопат</t>
  </si>
  <si>
    <t>Работи</t>
  </si>
  <si>
    <t>Отворена постапка</t>
  </si>
  <si>
    <t>21787/2024</t>
  </si>
  <si>
    <t>Услуги за зимско одржување - повторена постапка</t>
  </si>
  <si>
    <t>Услуги</t>
  </si>
  <si>
    <t>Набавки од мала вредност</t>
  </si>
  <si>
    <t>21452/2024</t>
  </si>
  <si>
    <t>Стоки</t>
  </si>
  <si>
    <t>21424/2024</t>
  </si>
  <si>
    <t>Специални возила за зимско одржување</t>
  </si>
  <si>
    <t>Поедноставена отворена постапка</t>
  </si>
  <si>
    <t>21245/2024</t>
  </si>
  <si>
    <t>Општина Шуто Оризари</t>
  </si>
  <si>
    <t>Набавка на работи за зимско одржување на улици во општина Шуто Оризари</t>
  </si>
  <si>
    <t>21237/2024</t>
  </si>
  <si>
    <t>Зимско одржување на локални патишта на општина Теарце</t>
  </si>
  <si>
    <t>21080/2024</t>
  </si>
  <si>
    <t>ЈП Комуналец-Неготино</t>
  </si>
  <si>
    <t>Возила за зимско одржување</t>
  </si>
  <si>
    <t>20868/2024</t>
  </si>
  <si>
    <t>Услуги за зимско одржување</t>
  </si>
  <si>
    <t>20683/2024</t>
  </si>
  <si>
    <t>ЈП Охридски Комуналец Охрид</t>
  </si>
  <si>
    <t>Набавка на индустриска сол за зимско одржување на улици</t>
  </si>
  <si>
    <t>20358/2024</t>
  </si>
  <si>
    <t>20018/2024</t>
  </si>
  <si>
    <t>Зимско одржување на улици во надлежност на општина Ѓорче Петров</t>
  </si>
  <si>
    <t>19871/2024</t>
  </si>
  <si>
    <t>Зимско одржување на локални патишта и улици и чистење на заштитен појас на улици на подрачјето на Општина Охрид</t>
  </si>
  <si>
    <t>19378/2024</t>
  </si>
  <si>
    <t>Зимско одржување</t>
  </si>
  <si>
    <t>19371/2024</t>
  </si>
  <si>
    <t>Зимско одржување на улиците на територијата на Општина Чаир за зимската сезона 2024/2025</t>
  </si>
  <si>
    <t>19282/2024</t>
  </si>
  <si>
    <t>19245/2024</t>
  </si>
  <si>
    <t>19238/2024</t>
  </si>
  <si>
    <t>19161/2024</t>
  </si>
  <si>
    <t>Општина Арачиново</t>
  </si>
  <si>
    <t>Набавка на услуги за зимско одржување на локални патишта и улици</t>
  </si>
  <si>
    <t>19008/2024</t>
  </si>
  <si>
    <t>Општина Струмица</t>
  </si>
  <si>
    <t>Набавка и транспорт на индустриска сол (пакувана во вреќи) за зимско одржување (посипување на коловоз на улици и локални патишта) во општина Струмица.</t>
  </si>
  <si>
    <t>18951/2024</t>
  </si>
  <si>
    <t>Ангажирање на механизација за зимско одржување на локални патишта</t>
  </si>
  <si>
    <t>18845/2024</t>
  </si>
  <si>
    <t>Јавна набавка на услуги за Зимско Одржување</t>
  </si>
  <si>
    <t>18797/2024</t>
  </si>
  <si>
    <t>Општина Росоман</t>
  </si>
  <si>
    <t>Зимско одржување на локални улици и патишта 2024/2025 година</t>
  </si>
  <si>
    <t>18675/2024</t>
  </si>
  <si>
    <t>Зимско одржување (Ј6О)</t>
  </si>
  <si>
    <t>18529/2024</t>
  </si>
  <si>
    <t>Зимско одржување на локални патишта и улици</t>
  </si>
  <si>
    <t>18382/2024</t>
  </si>
  <si>
    <t>Зимско одржување на сообраќајници -локални патишта и улици и дворовите на училиштата на подрачјето на Општина Гостивар</t>
  </si>
  <si>
    <t>18358/2024</t>
  </si>
  <si>
    <t>18320/2024</t>
  </si>
  <si>
    <t>Општина Тетово</t>
  </si>
  <si>
    <t>Зимско одржување на патната мрежа на територијата на Општина Тетово</t>
  </si>
  <si>
    <t>18214/2024</t>
  </si>
  <si>
    <t>Општина Свети Николе</t>
  </si>
  <si>
    <t>Зимско одржување на локални патишта и улици-повторена постапка за дел 1</t>
  </si>
  <si>
    <t>18210/2024</t>
  </si>
  <si>
    <t>Зимско одржување на локална патна мрежа</t>
  </si>
  <si>
    <t>17921/2024</t>
  </si>
  <si>
    <t>Изнајмување на возила за зимско одржување улици и патишта на територија на општина Сопиште</t>
  </si>
  <si>
    <t>17917/2024</t>
  </si>
  <si>
    <t>17754/2024</t>
  </si>
  <si>
    <t>Зимско одржување на улици за 2 (две) години</t>
  </si>
  <si>
    <t>17689/2024</t>
  </si>
  <si>
    <t>Набавки на стоки на Ризла за зимско одржување на патишта за Подружница Скопје,Автопат, Велес,Штип и Битола- во времетраење од 2(две) год.</t>
  </si>
  <si>
    <t>17199/2024</t>
  </si>
  <si>
    <t>17116/2024</t>
  </si>
  <si>
    <t>17102/2024</t>
  </si>
  <si>
    <t>17051/2024</t>
  </si>
  <si>
    <t>Услуги за зимско одржување на локални патишта и улици</t>
  </si>
  <si>
    <t>16690/2024</t>
  </si>
  <si>
    <t>16650/2024</t>
  </si>
  <si>
    <t>16504/2024</t>
  </si>
  <si>
    <t>Зимско одржување улици и патишта</t>
  </si>
  <si>
    <t>16474/2024</t>
  </si>
  <si>
    <t>Зимско одржување на локални патишта и улици за сезона 2024/2025</t>
  </si>
  <si>
    <t>16077/2024</t>
  </si>
  <si>
    <t>15706/2024</t>
  </si>
  <si>
    <t>15606/2024</t>
  </si>
  <si>
    <t>15568/2024</t>
  </si>
  <si>
    <t>15512/2024</t>
  </si>
  <si>
    <t>Зимско одржување на локални патишта и улици на територијата на Општина Кичево</t>
  </si>
  <si>
    <t>15344/2024</t>
  </si>
  <si>
    <t>Зимско одржување на општински улици и патишта во општина Делчево</t>
  </si>
  <si>
    <t>14685/2024</t>
  </si>
  <si>
    <t>14385/2024</t>
  </si>
  <si>
    <t>Набавка на услуги за зимско одржување на улиците и патиштата на територија на Општина Чучер-Сандево за 2024/2025 година</t>
  </si>
  <si>
    <t>14260/2024</t>
  </si>
  <si>
    <t>Зимско одржување на улици од снег и подмразица за 2024/2025 година за Општина Куманово</t>
  </si>
  <si>
    <t>14139/2024</t>
  </si>
  <si>
    <t>Набавка на индустриска сол за зимско одржување</t>
  </si>
  <si>
    <t>14061/2024</t>
  </si>
  <si>
    <t>Набавка на ризла за зимско одржување</t>
  </si>
  <si>
    <t>12858/2024</t>
  </si>
  <si>
    <t>22244/2024</t>
  </si>
  <si>
    <t>Одржување на улици во зимски услови за потребите на општина Студеничани</t>
  </si>
  <si>
    <t>19984/2024</t>
  </si>
  <si>
    <t>Oдржување на јавни површини: сообраќајници, пешачки патеки и тротоари во зимски услови (чистење на снег и посипување со сол) за потребите на Општина Велес</t>
  </si>
  <si>
    <t>18816/2024</t>
  </si>
  <si>
    <t>Одржување на улици во зимски услови</t>
  </si>
  <si>
    <t>17767/2024</t>
  </si>
  <si>
    <t>Чистење на снег од патиштата и уличната мрежа, како и набавка на абразивни средства во зимски услови</t>
  </si>
  <si>
    <t>17550/2024</t>
  </si>
  <si>
    <t>16983/2024</t>
  </si>
  <si>
    <t>Одржување на сообраќајници (собирни,сервисни,станбени и пешачки патеки) на територија на Општина Карпош во зимски услови за период од 2024-2025година</t>
  </si>
  <si>
    <t>16709/2024</t>
  </si>
  <si>
    <t>16605/2024</t>
  </si>
  <si>
    <t>Одржување на сервисни улици во зимски услови</t>
  </si>
  <si>
    <t>16014/2024</t>
  </si>
  <si>
    <t>15858/2024</t>
  </si>
  <si>
    <t>07639/2024</t>
  </si>
  <si>
    <t>19810/2024</t>
  </si>
  <si>
    <t>Зимско и летно одржување на локалната патна мрежа во подрачјето на Општина Желино</t>
  </si>
  <si>
    <t>19484/2024</t>
  </si>
  <si>
    <t>Зимско и редовно прочистување на патен правец према Главовица</t>
  </si>
  <si>
    <t>18180/2024</t>
  </si>
  <si>
    <t>Зимско одржување на улиците и локалните патишта во Општина Крива Паланка за сезона 2024/2025 година</t>
  </si>
  <si>
    <t>17186/2024</t>
  </si>
  <si>
    <t>22072/2024</t>
  </si>
  <si>
    <t>Индустриска сол за патишта-300 тона</t>
  </si>
  <si>
    <t>19057/2024</t>
  </si>
  <si>
    <t>Индустриска сол за посипување на патишта и ризла (ХЕС Треска)</t>
  </si>
  <si>
    <t>18927/2024</t>
  </si>
  <si>
    <t>18026/2024</t>
  </si>
  <si>
    <t>13266/2024</t>
  </si>
  <si>
    <t>Набавки на стоки на Индустриска сол за патишта - во времетраење од 2(две) год.</t>
  </si>
  <si>
    <t>08354/2024</t>
  </si>
  <si>
    <t>21458/2024</t>
  </si>
  <si>
    <t>Ризла</t>
  </si>
  <si>
    <t>13052/2024</t>
  </si>
  <si>
    <t>Општина Чашка</t>
  </si>
  <si>
    <t>НАБАВКА НА ГРАДЕЖЕН МАТЕРИЈАЛ ЗА ПОТРЕБИТЕ НА ОПШТИНА ЧАШКА СОГЛАСНО ПРОГРАМАТА ЗА УРЕДУВАЊЕ НА ГРАДЕЖНО ЗЕМЈИШТЕ за 2024 година (цемент, агрегат –песок, бехатон плочки, ризла, челични профили, мрежа за ограда и слично) Населба Чашка, с.Долно Јаболчиште, с.Горно Јаболчиште, с.Дреново, с.Нежилово, с.Отиштино и други).</t>
  </si>
  <si>
    <t>09103/2024</t>
  </si>
  <si>
    <t>ЈП Улици и Патишта - Скопје</t>
  </si>
  <si>
    <t>ФРАКЦИОНИ АГРЕГАТИ-втор пат, Гранулиран дробен камен - РИЗЛА, фракција 8 – 11,2(11) мм</t>
  </si>
  <si>
    <t>проценета вредност со ДДВ</t>
  </si>
  <si>
    <t>вредност на склучен договор со ДДВ</t>
  </si>
  <si>
    <t>Друштво за градежништво,производство,трговија и услуги ЌАНУ-КОМПАНИ ДОО увоз-извоз Скопје</t>
  </si>
  <si>
    <t>Друштво за градежништво,трговија и услуги НБ-ЦОМПАНУ ДОО Тетово</t>
  </si>
  <si>
    <t>Општина Дебрца</t>
  </si>
  <si>
    <t>Трговско друштво за градежништво, трговија и услуги Димоски Дончо ПОБЕДА с.Ботун - Белчишта ДООЕЛ</t>
  </si>
  <si>
    <t>поништена 1, 2 ,3</t>
  </si>
  <si>
    <t>Друштво за производство трговија транспорт и услуги БОРОС ДООЕЛ увоз-извоз Куманово</t>
  </si>
  <si>
    <t>поништена за  1, 2, 3, 5, 8, 20</t>
  </si>
  <si>
    <t>Друштво за производство,трговија и услуги ЕКТА-Т ДООЕЛ Струмица</t>
  </si>
  <si>
    <t xml:space="preserve"> Друштво за градежништво,трговија и услуги ЈОЦО - БРЕГ ТРАНС ДОО увоз-извоз с.Горни Стубол Пробиштип</t>
  </si>
  <si>
    <t xml:space="preserve"> Друштво за производство транспорт трговија и услуги АРБИ-ТРАНС 2000 ДООЕЛ експорт-импорт с.Пирок,Боговиње</t>
  </si>
  <si>
    <t>НЕКСОС ИНЖЕНЕРИНГ ДООЕЛ експорт-импорт Скопје</t>
  </si>
  <si>
    <t>Ангажирање на специјални возила за зимско одржување на сообраќајници на територија на Град Скопје</t>
  </si>
  <si>
    <t>18188/2023</t>
  </si>
  <si>
    <t>Друштво за производство,превоз,услуги и трговија РУСТЕМИ ТРАНС ДООЕЛ увоз-извоз Кажани Битола</t>
  </si>
  <si>
    <t xml:space="preserve"> Друштво за транспорт, трговија и услуги ВИЛ ТРАНС ШПЕД ДООЕЛ Демир Капија</t>
  </si>
  <si>
    <t>поништена за  	-Дел/лот 3 Реон 3 –н.м.Сингелиќ, н.м.Стајковци, н.м.Црешево, н.м.Виниче, н.м.Смилковци, н.м.Страчинци, н.м.Булачани, н.м.Раштак, н.м.Брњарци, со проценета вредност 2.542.373,00 денари без ДДВ односно 3.000.000,00 денари со ДДВ за 2024/2025 година и 2.542.373,00 денари без ДДВ односно 3.000.000,00 денари со ДДВ за 2025/2026 година.</t>
  </si>
  <si>
    <t>Друштво за производство и градежништво СД-ТРАНС ДООЕЛ Славе извоз-увоз с.Звегор Делчево</t>
  </si>
  <si>
    <t>Друштво за трговија и услуги ЛУГОС ЛЦ експорт импорт ДООЕЛ Скопје</t>
  </si>
  <si>
    <t>Друштво за производство,трговија и услуги АРБИНТРАНС АТ ДООЕЛ увоз-извоз с.Бузалково-Велес</t>
  </si>
  <si>
    <t>забелешка</t>
  </si>
  <si>
    <t>постапката е поништена</t>
  </si>
  <si>
    <t>поништени: ДЕЛ 3 - Набавка на ризла-абразивен материјал за зимско одржување на патишта со фракција од 4-8 мм на територија на Под.Велес; ДЕЛ 4 - Набавка на ризла-абразивен материјал за зимско одржување на патишта со фракција од 4-8 мм на територија на Под.Штип; ДЕЛ 5 - Набавка на ризла-абразивен материјал за зимско одржување на патишта со фракција од 4-8 мм на територија на Под.Битола; ДЕЛ 1 - Набавка на ризла-абразивен материјал за зимско одржување на патишта со фракција од 2-5 мм на територија на Под.Автопат,Скопје, Велес и Штип</t>
  </si>
  <si>
    <t>Друштво за производство градежништво транспорт угостителство трговија и услуги УРБАН ПЛАН КОНСТРУКТИОН УПЦ,URBAN PLAN CONSTRUCTION UPC ДООЕЛ експорт-импорт Тетово</t>
  </si>
  <si>
    <t>Преговарање без оглас</t>
  </si>
  <si>
    <t>преговарање</t>
  </si>
  <si>
    <t>Преку член 24</t>
  </si>
  <si>
    <t>КЈП Нискоградба - Битола</t>
  </si>
  <si>
    <t>Член 24</t>
  </si>
  <si>
    <t>Зимската служба на подрачјето на Општина Битола за 2024/2025 година (механизација, опрема и работна рака)</t>
  </si>
  <si>
    <t>Општина Демир Хисар</t>
  </si>
  <si>
    <t>Зимско одржување на локални патишта и улици на подрачјето на општина Демир Хисар за сезона 2024/2025</t>
  </si>
  <si>
    <t>Јавно комунално претпријатие КОМУНАЛЕЦ Демир Хисар</t>
  </si>
  <si>
    <r>
      <rPr>
        <b/>
        <sz val="10"/>
        <rFont val="Calibri"/>
        <family val="2"/>
        <scheme val="minor"/>
      </rPr>
      <t>ДЕЛ 2 - Набавка на ризла-абразивен материјал за зимско одржување на патишта со фракција од 4-8 мм на територија на Под.Скопје</t>
    </r>
    <r>
      <rPr>
        <sz val="10"/>
        <rFont val="Calibri"/>
        <family val="2"/>
        <scheme val="minor"/>
      </rPr>
      <t xml:space="preserve"> е Друштво за производство, обработка на камен, трговија и услуги СОПОТ ДОО експорт-импорт Скопје</t>
    </r>
  </si>
  <si>
    <r>
      <rPr>
        <b/>
        <sz val="10"/>
        <rFont val="Calibri"/>
        <family val="2"/>
        <scheme val="minor"/>
      </rPr>
      <t>ДЕЛ 4  Набавка на ризла-абразивен материјал за зимско одржување на патишта со фракција од 4-8 мм на територија на Под.Битола</t>
    </r>
    <r>
      <rPr>
        <sz val="10"/>
        <rFont val="Calibri"/>
        <family val="2"/>
        <scheme val="minor"/>
      </rPr>
      <t>-Друштво за производство,трговија и услуги ВИНЕР СЕРВИС увоз-извоз ДООЕЛ Битола</t>
    </r>
  </si>
  <si>
    <r>
      <rPr>
        <b/>
        <sz val="10"/>
        <rFont val="Calibri"/>
        <family val="2"/>
        <scheme val="minor"/>
      </rPr>
      <t>за дел 4 Рачно посолување со ТМВ и два работника, дел 12 Чистење на наноси од снег со УЛТ-220, дел 13 Чистење на наноси од снег со Булдожер ТГ 220, дел 14 Чистење на наноси од снег со Автобагер JCB, дел 15 Рачно посолување со трактор и два работника, дел 17 Одвоз на снег до депонија до 3 км со камион кипер до 7м3, дел 18 Машинско расчистување на одрони</t>
    </r>
    <r>
      <rPr>
        <sz val="10"/>
        <rFont val="Calibri"/>
        <family val="2"/>
        <scheme val="minor"/>
      </rPr>
      <t xml:space="preserve"> е Друштво за производство, трговија и градежни услуги ДЕЛТА-ПРОМ ДООЕЛ увоз-извоз Велес, </t>
    </r>
    <r>
      <rPr>
        <b/>
        <sz val="10"/>
        <rFont val="Calibri"/>
        <family val="2"/>
        <scheme val="minor"/>
      </rPr>
      <t xml:space="preserve">за дел 6, 500000  Спремање на мешавина со УЛТ-160, дел 7 Чистење на наноси од снег со Грејдер, дел 9 	Чистење на наноси од снег со Утоварач, дел 10 Чистење на наноси од снег со Булдозер (камацу), дел 11 	Чистење на наноси од снег со УЛТ-150, дел 16 Одвоз на снег до депонија до 3 км со трактор со приколка кипер, дел 19 Рачно расчистување на одрони, дел 21 Чистење на наноси од снег со Автобагер опремено со нож </t>
    </r>
    <r>
      <rPr>
        <sz val="10"/>
        <rFont val="Calibri"/>
        <family val="2"/>
        <scheme val="minor"/>
      </rPr>
      <t>е Друштво за градежништво ИЗГРЕВ ИНЖЕЊЕРИНГ ДООЕЛ Велес, 500000</t>
    </r>
  </si>
  <si>
    <r>
      <rPr>
        <b/>
        <sz val="10"/>
        <rFont val="Calibri"/>
        <family val="2"/>
        <scheme val="minor"/>
      </rPr>
      <t>Дел/лот 1 Реон 1 – н.Методија Андонов Ченто, н.Автокоманда, н.Железара, н.Керамидница и н.Кирил Петрушевски, со проценета вредност 1.694.915,00 денари без ДДВ односно 2.000.000,00 денари со ДДВ, за 2024/ 2025 година и 1.694.915,00 денари без ДДВ односно 2.000.000,00 денари со ДДВ за 2025/2026 година е</t>
    </r>
    <r>
      <rPr>
        <sz val="10"/>
        <rFont val="Calibri"/>
        <family val="2"/>
        <scheme val="minor"/>
      </rPr>
      <t xml:space="preserve"> Друштво за производство, промет, трговија и услуги РЕКА ИНТЕРНАЦИОНАЛ ДООЕЛ увоз-извоз Скопје, </t>
    </r>
    <r>
      <rPr>
        <b/>
        <sz val="10"/>
        <rFont val="Calibri"/>
        <family val="2"/>
        <scheme val="minor"/>
      </rPr>
      <t xml:space="preserve">Дел/лот 2 Реон 2 –н.Триангла, н.Маџари, н.Хиподром, н.м.Трубарево, н.м.Јурумлери, н.м.Гоце Делчев, н.м.Колонија, н.м.Идризово, со проценета вредност 1.694.915,00 денари без ДДВ односно 2.000.000,00 денари со ДДВ за 2024/2025 година и 1.694.915,00 денари без ДДВ односно 2.000.000,00 денари со ДДВ за 2025/2026 година е </t>
    </r>
    <r>
      <rPr>
        <sz val="10"/>
        <rFont val="Calibri"/>
        <family val="2"/>
        <scheme val="minor"/>
      </rPr>
      <t>Друштво за производство, промет, трговија и услуги РЕКА ИНТЕРНАЦИОНАЛ ДООЕЛ увоз-извоз Скопје</t>
    </r>
  </si>
  <si>
    <r>
      <rPr>
        <b/>
        <sz val="10"/>
        <rFont val="Calibri"/>
        <family val="2"/>
        <scheme val="minor"/>
      </rPr>
      <t>Зимско одржување на улици</t>
    </r>
    <r>
      <rPr>
        <sz val="10"/>
        <rFont val="Calibri"/>
        <family val="2"/>
        <scheme val="minor"/>
      </rPr>
      <t xml:space="preserve">-Друштво за производство,трговија и услуги АНИЗОР Драшко ДООЕЛ експорт-импорт с.Шишево Сарај, 2199999,99             </t>
    </r>
    <r>
      <rPr>
        <b/>
        <sz val="10"/>
        <rFont val="Calibri"/>
        <family val="2"/>
        <scheme val="minor"/>
      </rPr>
      <t>Набавка на индустриска сол за зимско одржување на улици</t>
    </r>
    <r>
      <rPr>
        <sz val="10"/>
        <rFont val="Calibri"/>
        <family val="2"/>
        <scheme val="minor"/>
      </rPr>
      <t>-Друштво за производство услуги и трговија МН КОМПАНИ ДОО Гостивар, 299.999,93</t>
    </r>
  </si>
  <si>
    <r>
      <rPr>
        <b/>
        <sz val="10"/>
        <rFont val="Calibri"/>
        <family val="2"/>
        <scheme val="minor"/>
      </rPr>
      <t>ДЕЛ 5 - Регион – градско подрачје (Општина Кичево - урбана)</t>
    </r>
    <r>
      <rPr>
        <sz val="10"/>
        <rFont val="Calibri"/>
        <family val="2"/>
        <scheme val="minor"/>
      </rPr>
      <t xml:space="preserve"> е ЈП Комуналец Кичево, 1180000, </t>
    </r>
    <r>
      <rPr>
        <b/>
        <sz val="10"/>
        <rFont val="Calibri"/>
        <family val="2"/>
        <scheme val="minor"/>
      </rPr>
      <t xml:space="preserve">ДЕЛ 3 - Некогашна Општина Другово, 3540000, ДЕЛ 4 - Некогашна Општина Вранештица </t>
    </r>
    <r>
      <rPr>
        <sz val="10"/>
        <rFont val="Calibri"/>
        <family val="2"/>
        <scheme val="minor"/>
      </rPr>
      <t xml:space="preserve">е Друштво за трговија,сообраќај и услуги МИРСАТ КОМЕРЦ увоз-извоз Зеќир Зеќироски с.Челопеци Кичево, 1770000, </t>
    </r>
    <r>
      <rPr>
        <b/>
        <sz val="10"/>
        <rFont val="Calibri"/>
        <family val="2"/>
        <scheme val="minor"/>
      </rPr>
      <t xml:space="preserve">ДЕЛ 1 - Некогашна Општина Зајас </t>
    </r>
    <r>
      <rPr>
        <sz val="10"/>
        <rFont val="Calibri"/>
        <family val="2"/>
        <scheme val="minor"/>
      </rPr>
      <t>е  Друштво за производство, трговија и услуги ПЕРПАРИМИ ДООЕЛ увоз-извоз Кичево, 1770000, ДЕЛ 2 - Некогашна Општина Осломеј е  Друштво за градежништво,производство,трговија,сообраќај,угостителство и услуги ЛИНДИ увоз-извоз Џабироски Сабит и др. ЈТД с.Стрелци, Осломеј, 1770000</t>
    </r>
  </si>
  <si>
    <r>
      <rPr>
        <b/>
        <sz val="10"/>
        <rFont val="Calibri"/>
        <family val="2"/>
        <scheme val="minor"/>
      </rPr>
      <t>Долнорекански регион</t>
    </r>
    <r>
      <rPr>
        <sz val="10"/>
        <rFont val="Calibri"/>
        <family val="2"/>
        <scheme val="minor"/>
      </rPr>
      <t xml:space="preserve">-Друштво за патен и друмски сообраќај,транспортни услуги и трговија БАЛКАН-ТОУРС ДООЕЛ експорт-импорт с.Ростуше,Маврово и Ростуша, 1.829.000,00     </t>
    </r>
    <r>
      <rPr>
        <b/>
        <sz val="10"/>
        <rFont val="Calibri"/>
        <family val="2"/>
        <scheme val="minor"/>
      </rPr>
      <t>Горнорекански и Мавровски регион</t>
    </r>
    <r>
      <rPr>
        <sz val="10"/>
        <rFont val="Calibri"/>
        <family val="2"/>
        <scheme val="minor"/>
      </rPr>
      <t xml:space="preserve">-Друштво за производство, трговија и услуги ЈАН КОНСТРАКШН ДОО увоз-извоз с. Брвеница, Брвеница, 1.386.500,00                                      </t>
    </r>
  </si>
  <si>
    <r>
      <rPr>
        <b/>
        <sz val="10"/>
        <rFont val="Calibri"/>
        <family val="2"/>
        <scheme val="minor"/>
      </rPr>
      <t xml:space="preserve">ДЕЛ 2 – Набавка и транспорт на индустриска сол во вреќи до склад на ЈКП Комуналец Свети Николе,ДЕЛ 3 – Набавка и транспорт на ризла-абразивен материјал со фракција од 4-8мм до склад на ЈКП Комуналец Свети Николе </t>
    </r>
    <r>
      <rPr>
        <sz val="10"/>
        <rFont val="Calibri"/>
        <family val="2"/>
        <scheme val="minor"/>
      </rPr>
      <t>е Друштво за промет на големо и мало, застапување, посредување и реекспорт КИ-ЕМ ДООЕЛ експорт-импорт Скопје</t>
    </r>
  </si>
  <si>
    <r>
      <t xml:space="preserve">поништена </t>
    </r>
    <r>
      <rPr>
        <b/>
        <sz val="10"/>
        <rFont val="Calibri"/>
        <family val="2"/>
        <scheme val="minor"/>
      </rPr>
      <t>ДЕЛ 1 Чистење и посипување на локални патишта и улици со ризла и индустриска сол</t>
    </r>
  </si>
  <si>
    <r>
      <rPr>
        <b/>
        <sz val="10"/>
        <rFont val="Calibri"/>
        <family val="2"/>
        <scheme val="minor"/>
      </rPr>
      <t xml:space="preserve">дел 1 Град Струга со сите улици, дел 9 с.Лабуништа, с.Ташмаруништа (с.Лабуништа, с.Боровец ,с.Јабланица – внатрешни улици), дел 10 с.Подгорци,- внатрешни улици, до спој со пат за Вевчани </t>
    </r>
    <r>
      <rPr>
        <sz val="10"/>
        <rFont val="Calibri"/>
        <family val="2"/>
        <scheme val="minor"/>
      </rPr>
      <t xml:space="preserve">е Трговско друштво за градежништво трговија и услуги ЕРР-КОП 2007 с.Лабуништа Струга ДООЕЛ, за </t>
    </r>
    <r>
      <rPr>
        <b/>
        <sz val="10"/>
        <rFont val="Calibri"/>
        <family val="2"/>
        <scheme val="minor"/>
      </rPr>
      <t xml:space="preserve">дел 2 с.Мали Влај, с.Франгово, с.Фиериште, (с.Калишта, с.Радожда, -внатрешни улици)  </t>
    </r>
    <r>
      <rPr>
        <sz val="10"/>
        <rFont val="Calibri"/>
        <family val="2"/>
        <scheme val="minor"/>
      </rPr>
      <t xml:space="preserve">е  Трговско друштво за транспорт,трговија и услуги ТРАНС-АГ с.Франгово Струга ДООЕЛ, </t>
    </r>
    <r>
      <rPr>
        <b/>
        <sz val="10"/>
        <rFont val="Calibri"/>
        <family val="2"/>
        <scheme val="minor"/>
      </rPr>
      <t>за дел 4 	с.Мислешево, с.Мороишта, нас.,,Езерски лозја,,; нас. Мислешевски пат -(внатрешни улици), с.Ложани, с.Биџево-спој со регионален пат - (внатрешни улици)</t>
    </r>
    <r>
      <rPr>
        <sz val="10"/>
        <rFont val="Calibri"/>
        <family val="2"/>
        <scheme val="minor"/>
      </rPr>
      <t xml:space="preserve"> е  Трговско друштво за трговија и услуги МАДРИТ 2017 увоз-извоз ДООЕЛ с.Велешта Струга, </t>
    </r>
    <r>
      <rPr>
        <b/>
        <sz val="10"/>
        <rFont val="Calibri"/>
        <family val="2"/>
        <scheme val="minor"/>
      </rPr>
      <t xml:space="preserve">за дел 5  с.Велешта – внатрешни улици, с.Добовјани, с.Горно Татеши, с.Долно Татеши - (внатрешни улици) е </t>
    </r>
    <r>
      <rPr>
        <sz val="10"/>
        <rFont val="Calibri"/>
        <family val="2"/>
        <scheme val="minor"/>
      </rPr>
      <t xml:space="preserve">Друштво за трговија,превоз,производство и услуги БЛЕРИМ КОМЕРЦ Влаши Ваит ДООЕЛ Велешта, </t>
    </r>
    <r>
      <rPr>
        <b/>
        <sz val="10"/>
        <rFont val="Calibri"/>
        <family val="2"/>
        <scheme val="minor"/>
      </rPr>
      <t xml:space="preserve">за дел 6  с.Долна Белица, с.Октиси до здравствен дом Вевчани, с.Враништа -(внатрешни улици) е  </t>
    </r>
    <r>
      <rPr>
        <sz val="10"/>
        <rFont val="Calibri"/>
        <family val="2"/>
        <scheme val="minor"/>
      </rPr>
      <t xml:space="preserve">Друштво за градежништво услуги производство и трговија БАУ БЕТОН ДООЕЛ увоз-извоз с.Октиси Струга, </t>
    </r>
    <r>
      <rPr>
        <b/>
        <sz val="10"/>
        <rFont val="Calibri"/>
        <family val="2"/>
        <scheme val="minor"/>
      </rPr>
      <t xml:space="preserve">за дел 7 с.Делогожда, с.Ливада, Џепин, с.Корошишта, с.Биџево, с.Ново Село, с.Поум, с.Брчево, с.Богојци, (с.Мислодежда-внатрешни улици) е </t>
    </r>
    <r>
      <rPr>
        <sz val="10"/>
        <rFont val="Calibri"/>
        <family val="2"/>
        <scheme val="minor"/>
      </rPr>
      <t xml:space="preserve">Трговско, транспортно, градежно и услужно друштво Мазари и други ТРАНС РАИФ увоз-извоз Делгожда-Делгожда ДОО, </t>
    </r>
    <r>
      <rPr>
        <b/>
        <sz val="10"/>
        <rFont val="Calibri"/>
        <family val="2"/>
        <scheme val="minor"/>
      </rPr>
      <t>за дел 8 с.Луково,с.Нерези, с.Прискуштина,с.Безево, с.Модрич,с. Дренок -(внатрешни улици) е Трговско друштво за производство трговија и услуги РАМИС ТРАНС ДООЕЛ с.Велешта Струга</t>
    </r>
  </si>
  <si>
    <r>
      <t xml:space="preserve">поништена </t>
    </r>
    <r>
      <rPr>
        <b/>
        <sz val="10"/>
        <rFont val="Calibri"/>
        <family val="2"/>
        <scheme val="minor"/>
      </rPr>
      <t>за дел 3 с.Радолишта, с.Шум, с.Заграчани, нас.,,Теферич,,; с.Вишни</t>
    </r>
  </si>
  <si>
    <t>Друштво за транспорт трговија и услуги МАГНУМ ТРАНС Р ДООЕЛ увоз извоз Гостивар</t>
  </si>
  <si>
    <t>Друштво за превоз, услуги и трговија ФУЛ ТРАВЕЛ СЕРВИС ДООЕЛ Ракотинци Сопиште</t>
  </si>
  <si>
    <t>Датум на договор</t>
  </si>
  <si>
    <t>Проценета вредност со ДДВ</t>
  </si>
  <si>
    <t>Вредност на склучен договор со ДДВ</t>
  </si>
  <si>
    <t>Забелешка</t>
  </si>
  <si>
    <r>
      <rPr>
        <b/>
        <sz val="10"/>
        <rFont val="Calibri"/>
        <family val="2"/>
        <scheme val="minor"/>
      </rPr>
      <t>Дел 4 Рачно посолување со ТМВ и два работника, дел 12 Чистење на наноси од снег со УЛТ-220, дел 13 Чистење на наноси од снег со Булдожер ТГ 220, дел 14 Чистење на наноси од снег со Автобагер JCB, дел 15 Рачно посолување со трактор и два работника, дел 17 Одвоз на снег до депонија до 3 км со камион кипер до 7м3, дел 18 Машинско расчистување на одрони</t>
    </r>
    <r>
      <rPr>
        <sz val="10"/>
        <rFont val="Calibri"/>
        <family val="2"/>
        <scheme val="minor"/>
      </rPr>
      <t xml:space="preserve"> е Друштво за производство, трговија и градежни услуги ДЕЛТА-ПРОМ ДООЕЛ увоз-извоз Велес, </t>
    </r>
    <r>
      <rPr>
        <b/>
        <sz val="10"/>
        <rFont val="Calibri"/>
        <family val="2"/>
        <scheme val="minor"/>
      </rPr>
      <t xml:space="preserve">за дел 6, 500000  Спремање на мешавина со УЛТ-160, дел 7 Чистење на наноси од снег со Грејдер, дел 9 Чистење на наноси од снег со Утоварач, дел 10 Чистење на наноси од снег со Булдозер (камацу), дел 11 Чистење на наноси од снег со УЛТ-150, дел 16 Одвоз на снег до депонија до 3 км со трактор со приколка кипер, дел 19 Рачно расчистување на одрони, дел 21 Чистење на наноси од снег со Автобагер опремено со нож </t>
    </r>
    <r>
      <rPr>
        <sz val="10"/>
        <rFont val="Calibri"/>
        <family val="2"/>
        <scheme val="minor"/>
      </rPr>
      <t>е Друштво за градежништво ИЗГРЕВ ИНЖЕЊЕРИНГ ДООЕЛ Велес, 500000</t>
    </r>
  </si>
  <si>
    <t>Општина Студеничани</t>
  </si>
  <si>
    <t>Друштво за градежништво,производство,трговија и услуги КАЛИНА ДООЕЛ Оризари</t>
  </si>
  <si>
    <t>Друштво за надворешна и внатрешна трговија ГРАДАТИН ДООЕЛ експорт-импорт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</si>
</sst>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0" fillId="0" borderId="0" xfId="0" applyAlignment="1">
      <alignment vertical="top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4" fontId="8" fillId="3" borderId="0" xfId="0" applyNumberFormat="1" applyFont="1" applyFill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14" fontId="4" fillId="3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3" fontId="4" fillId="3" borderId="0" xfId="0" applyNumberFormat="1" applyFont="1" applyFill="1" applyAlignment="1">
      <alignment horizontal="righ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center"/>
    </xf>
    <xf numFmtId="3" fontId="4" fillId="3" borderId="1" xfId="0" applyNumberFormat="1" applyFont="1" applyFill="1" applyBorder="1" applyAlignment="1">
      <alignment vertical="center" wrapText="1"/>
    </xf>
    <xf numFmtId="22" fontId="4" fillId="3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vertical="center"/>
    </xf>
    <xf numFmtId="0" fontId="1" fillId="3" borderId="0" xfId="1" applyFill="1" applyAlignment="1">
      <alignment horizontal="left" vertical="center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righ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0" fontId="0" fillId="3" borderId="0" xfId="0" applyFill="1" applyAlignment="1">
      <alignment horizontal="left" vertical="center" wrapText="1"/>
    </xf>
    <xf numFmtId="0" fontId="9" fillId="0" borderId="0" xfId="0" applyFont="1" applyAlignment="1">
      <alignment wrapText="1"/>
    </xf>
  </cellXfs>
  <cellStyles count="2">
    <cellStyle name="Нормално" xfId="0" builtinId="0"/>
    <cellStyle name="Хиперврска" xfId="1" builtinId="8"/>
  </cellStyles>
  <dxfs count="0"/>
  <tableStyles count="0" defaultTableStyle="TableStyleMedium2" defaultPivotStyle="PivotStyleLight16"/>
  <colors>
    <mruColors>
      <color rgb="FF33CC33"/>
      <color rgb="FFFF00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-nabavki.gov.mk/PublicAccess/home.aspx" TargetMode="External"/><Relationship Id="rId18" Type="http://schemas.openxmlformats.org/officeDocument/2006/relationships/hyperlink" Target="https://e-nabavki.gov.mk/PublicAccess/home.aspx" TargetMode="External"/><Relationship Id="rId26" Type="http://schemas.openxmlformats.org/officeDocument/2006/relationships/hyperlink" Target="https://e-nabavki.gov.mk/PublicAccess/home.aspx" TargetMode="External"/><Relationship Id="rId39" Type="http://schemas.openxmlformats.org/officeDocument/2006/relationships/hyperlink" Target="https://e-nabavki.gov.mk/PublicAccess/home.aspx" TargetMode="External"/><Relationship Id="rId3" Type="http://schemas.openxmlformats.org/officeDocument/2006/relationships/hyperlink" Target="https://e-nabavki.gov.mk/PublicAccess/home.aspx" TargetMode="External"/><Relationship Id="rId21" Type="http://schemas.openxmlformats.org/officeDocument/2006/relationships/hyperlink" Target="https://e-nabavki.gov.mk/PublicAccess/home.aspx" TargetMode="External"/><Relationship Id="rId34" Type="http://schemas.openxmlformats.org/officeDocument/2006/relationships/hyperlink" Target="https://e-nabavki.gov.mk/PublicAccess/home.aspx" TargetMode="External"/><Relationship Id="rId42" Type="http://schemas.openxmlformats.org/officeDocument/2006/relationships/hyperlink" Target="https://e-nabavki.gov.mk/PublicAccess/home.aspx" TargetMode="External"/><Relationship Id="rId47" Type="http://schemas.openxmlformats.org/officeDocument/2006/relationships/hyperlink" Target="https://e-nabavki.gov.mk/PublicAccess/home.aspx" TargetMode="External"/><Relationship Id="rId7" Type="http://schemas.openxmlformats.org/officeDocument/2006/relationships/hyperlink" Target="https://e-nabavki.gov.mk/PublicAccess/home.aspx" TargetMode="External"/><Relationship Id="rId12" Type="http://schemas.openxmlformats.org/officeDocument/2006/relationships/hyperlink" Target="https://e-nabavki.gov.mk/PublicAccess/home.aspx" TargetMode="External"/><Relationship Id="rId17" Type="http://schemas.openxmlformats.org/officeDocument/2006/relationships/hyperlink" Target="https://e-nabavki.gov.mk/PublicAccess/home.aspx" TargetMode="External"/><Relationship Id="rId25" Type="http://schemas.openxmlformats.org/officeDocument/2006/relationships/hyperlink" Target="https://e-nabavki.gov.mk/PublicAccess/home.aspx" TargetMode="External"/><Relationship Id="rId33" Type="http://schemas.openxmlformats.org/officeDocument/2006/relationships/hyperlink" Target="https://e-nabavki.gov.mk/PublicAccess/home.aspx" TargetMode="External"/><Relationship Id="rId38" Type="http://schemas.openxmlformats.org/officeDocument/2006/relationships/hyperlink" Target="https://e-nabavki.gov.mk/PublicAccess/home.aspx" TargetMode="External"/><Relationship Id="rId46" Type="http://schemas.openxmlformats.org/officeDocument/2006/relationships/hyperlink" Target="https://e-nabavki.gov.mk/PublicAccess/home.aspx" TargetMode="External"/><Relationship Id="rId2" Type="http://schemas.openxmlformats.org/officeDocument/2006/relationships/hyperlink" Target="https://e-nabavki.gov.mk/PublicAccess/home.aspx" TargetMode="External"/><Relationship Id="rId16" Type="http://schemas.openxmlformats.org/officeDocument/2006/relationships/hyperlink" Target="https://e-nabavki.gov.mk/PublicAccess/home.aspx" TargetMode="External"/><Relationship Id="rId20" Type="http://schemas.openxmlformats.org/officeDocument/2006/relationships/hyperlink" Target="https://e-nabavki.gov.mk/PublicAccess/home.aspx" TargetMode="External"/><Relationship Id="rId29" Type="http://schemas.openxmlformats.org/officeDocument/2006/relationships/hyperlink" Target="https://e-nabavki.gov.mk/PublicAccess/home.aspx" TargetMode="External"/><Relationship Id="rId41" Type="http://schemas.openxmlformats.org/officeDocument/2006/relationships/hyperlink" Target="https://e-nabavki.gov.mk/PublicAccess/home.aspx" TargetMode="External"/><Relationship Id="rId1" Type="http://schemas.openxmlformats.org/officeDocument/2006/relationships/hyperlink" Target="https://e-nabavki.gov.mk/PublicAccess/home.aspx" TargetMode="External"/><Relationship Id="rId6" Type="http://schemas.openxmlformats.org/officeDocument/2006/relationships/hyperlink" Target="https://e-nabavki.gov.mk/PublicAccess/home.aspx" TargetMode="External"/><Relationship Id="rId11" Type="http://schemas.openxmlformats.org/officeDocument/2006/relationships/hyperlink" Target="https://e-nabavki.gov.mk/PublicAccess/home.aspx" TargetMode="External"/><Relationship Id="rId24" Type="http://schemas.openxmlformats.org/officeDocument/2006/relationships/hyperlink" Target="https://e-nabavki.gov.mk/PublicAccess/home.aspx" TargetMode="External"/><Relationship Id="rId32" Type="http://schemas.openxmlformats.org/officeDocument/2006/relationships/hyperlink" Target="https://e-nabavki.gov.mk/PublicAccess/home.aspx" TargetMode="External"/><Relationship Id="rId37" Type="http://schemas.openxmlformats.org/officeDocument/2006/relationships/hyperlink" Target="https://e-nabavki.gov.mk/PublicAccess/home.aspx" TargetMode="External"/><Relationship Id="rId40" Type="http://schemas.openxmlformats.org/officeDocument/2006/relationships/hyperlink" Target="https://e-nabavki.gov.mk/PublicAccess/home.aspx" TargetMode="External"/><Relationship Id="rId45" Type="http://schemas.openxmlformats.org/officeDocument/2006/relationships/hyperlink" Target="https://e-nabavki.gov.mk/PublicAccess/home.aspx" TargetMode="External"/><Relationship Id="rId5" Type="http://schemas.openxmlformats.org/officeDocument/2006/relationships/hyperlink" Target="https://e-nabavki.gov.mk/PublicAccess/home.aspx" TargetMode="External"/><Relationship Id="rId15" Type="http://schemas.openxmlformats.org/officeDocument/2006/relationships/hyperlink" Target="https://e-nabavki.gov.mk/PublicAccess/home.aspx" TargetMode="External"/><Relationship Id="rId23" Type="http://schemas.openxmlformats.org/officeDocument/2006/relationships/hyperlink" Target="https://e-nabavki.gov.mk/PublicAccess/home.aspx" TargetMode="External"/><Relationship Id="rId28" Type="http://schemas.openxmlformats.org/officeDocument/2006/relationships/hyperlink" Target="https://e-nabavki.gov.mk/PublicAccess/home.aspx" TargetMode="External"/><Relationship Id="rId36" Type="http://schemas.openxmlformats.org/officeDocument/2006/relationships/hyperlink" Target="https://e-nabavki.gov.mk/PublicAccess/home.aspx" TargetMode="External"/><Relationship Id="rId49" Type="http://schemas.openxmlformats.org/officeDocument/2006/relationships/hyperlink" Target="https://e-nabavki.gov.mk/PublicAccess/home.aspx" TargetMode="External"/><Relationship Id="rId10" Type="http://schemas.openxmlformats.org/officeDocument/2006/relationships/hyperlink" Target="https://e-nabavki.gov.mk/PublicAccess/home.aspx" TargetMode="External"/><Relationship Id="rId19" Type="http://schemas.openxmlformats.org/officeDocument/2006/relationships/hyperlink" Target="https://e-nabavki.gov.mk/PublicAccess/home.aspx" TargetMode="External"/><Relationship Id="rId31" Type="http://schemas.openxmlformats.org/officeDocument/2006/relationships/hyperlink" Target="https://e-nabavki.gov.mk/PublicAccess/home.aspx" TargetMode="External"/><Relationship Id="rId44" Type="http://schemas.openxmlformats.org/officeDocument/2006/relationships/hyperlink" Target="https://e-nabavki.gov.mk/PublicAccess/home.aspx" TargetMode="External"/><Relationship Id="rId4" Type="http://schemas.openxmlformats.org/officeDocument/2006/relationships/hyperlink" Target="https://e-nabavki.gov.mk/PublicAccess/home.aspx" TargetMode="External"/><Relationship Id="rId9" Type="http://schemas.openxmlformats.org/officeDocument/2006/relationships/hyperlink" Target="https://e-nabavki.gov.mk/PublicAccess/home.aspx" TargetMode="External"/><Relationship Id="rId14" Type="http://schemas.openxmlformats.org/officeDocument/2006/relationships/hyperlink" Target="https://e-nabavki.gov.mk/PublicAccess/home.aspx" TargetMode="External"/><Relationship Id="rId22" Type="http://schemas.openxmlformats.org/officeDocument/2006/relationships/hyperlink" Target="https://e-nabavki.gov.mk/PublicAccess/home.aspx" TargetMode="External"/><Relationship Id="rId27" Type="http://schemas.openxmlformats.org/officeDocument/2006/relationships/hyperlink" Target="https://e-nabavki.gov.mk/PublicAccess/home.aspx" TargetMode="External"/><Relationship Id="rId30" Type="http://schemas.openxmlformats.org/officeDocument/2006/relationships/hyperlink" Target="https://e-nabavki.gov.mk/PublicAccess/home.aspx" TargetMode="External"/><Relationship Id="rId35" Type="http://schemas.openxmlformats.org/officeDocument/2006/relationships/hyperlink" Target="https://e-nabavki.gov.mk/PublicAccess/home.aspx" TargetMode="External"/><Relationship Id="rId43" Type="http://schemas.openxmlformats.org/officeDocument/2006/relationships/hyperlink" Target="https://e-nabavki.gov.mk/PublicAccess/home.aspx" TargetMode="External"/><Relationship Id="rId48" Type="http://schemas.openxmlformats.org/officeDocument/2006/relationships/hyperlink" Target="https://e-nabavki.gov.mk/PublicAccess/home.aspx" TargetMode="External"/><Relationship Id="rId8" Type="http://schemas.openxmlformats.org/officeDocument/2006/relationships/hyperlink" Target="https://e-nabavki.gov.mk/PublicAccess/home.asp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-nabavki.gov.mk/PublicAccess/home.aspx" TargetMode="External"/><Relationship Id="rId13" Type="http://schemas.openxmlformats.org/officeDocument/2006/relationships/hyperlink" Target="https://e-nabavki.gov.mk/PublicAccess/home.aspx" TargetMode="External"/><Relationship Id="rId3" Type="http://schemas.openxmlformats.org/officeDocument/2006/relationships/hyperlink" Target="https://e-nabavki.gov.mk/PublicAccess/home.aspx" TargetMode="External"/><Relationship Id="rId7" Type="http://schemas.openxmlformats.org/officeDocument/2006/relationships/hyperlink" Target="https://e-nabavki.gov.mk/PublicAccess/home.aspx" TargetMode="External"/><Relationship Id="rId12" Type="http://schemas.openxmlformats.org/officeDocument/2006/relationships/hyperlink" Target="https://e-nabavki.gov.mk/PublicAccess/home.aspx" TargetMode="External"/><Relationship Id="rId2" Type="http://schemas.openxmlformats.org/officeDocument/2006/relationships/hyperlink" Target="https://e-nabavki.gov.mk/PublicAccess/home.aspx" TargetMode="External"/><Relationship Id="rId1" Type="http://schemas.openxmlformats.org/officeDocument/2006/relationships/hyperlink" Target="https://e-nabavki.gov.mk/PublicAccess/home.aspx" TargetMode="External"/><Relationship Id="rId6" Type="http://schemas.openxmlformats.org/officeDocument/2006/relationships/hyperlink" Target="https://e-nabavki.gov.mk/PublicAccess/home.aspx" TargetMode="External"/><Relationship Id="rId11" Type="http://schemas.openxmlformats.org/officeDocument/2006/relationships/hyperlink" Target="https://e-nabavki.gov.mk/PublicAccess/home.aspx" TargetMode="External"/><Relationship Id="rId5" Type="http://schemas.openxmlformats.org/officeDocument/2006/relationships/hyperlink" Target="https://e-nabavki.gov.mk/PublicAccess/home.aspx" TargetMode="External"/><Relationship Id="rId10" Type="http://schemas.openxmlformats.org/officeDocument/2006/relationships/hyperlink" Target="https://e-nabavki.gov.mk/PublicAccess/home.aspx" TargetMode="External"/><Relationship Id="rId4" Type="http://schemas.openxmlformats.org/officeDocument/2006/relationships/hyperlink" Target="https://e-nabavki.gov.mk/PublicAccess/home.aspx" TargetMode="External"/><Relationship Id="rId9" Type="http://schemas.openxmlformats.org/officeDocument/2006/relationships/hyperlink" Target="https://e-nabavki.gov.mk/PublicAccess/home.aspx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-nabavki.gov.mk/PublicAccess/home.aspx" TargetMode="External"/><Relationship Id="rId13" Type="http://schemas.openxmlformats.org/officeDocument/2006/relationships/hyperlink" Target="https://e-nabavki.gov.mk/PublicAccess/home.aspx" TargetMode="External"/><Relationship Id="rId18" Type="http://schemas.openxmlformats.org/officeDocument/2006/relationships/hyperlink" Target="https://e-nabavki.gov.mk/PublicAccess/home.aspx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e-nabavki.gov.mk/PublicAccess/home.aspx" TargetMode="External"/><Relationship Id="rId21" Type="http://schemas.openxmlformats.org/officeDocument/2006/relationships/hyperlink" Target="https://e-nabavki.gov.mk/PublicAccess/home.aspx" TargetMode="External"/><Relationship Id="rId7" Type="http://schemas.openxmlformats.org/officeDocument/2006/relationships/hyperlink" Target="https://e-nabavki.gov.mk/PublicAccess/home.aspx" TargetMode="External"/><Relationship Id="rId12" Type="http://schemas.openxmlformats.org/officeDocument/2006/relationships/hyperlink" Target="https://e-nabavki.gov.mk/PublicAccess/home.aspx" TargetMode="External"/><Relationship Id="rId17" Type="http://schemas.openxmlformats.org/officeDocument/2006/relationships/hyperlink" Target="https://e-nabavki.gov.mk/PublicAccess/home.aspx" TargetMode="External"/><Relationship Id="rId25" Type="http://schemas.openxmlformats.org/officeDocument/2006/relationships/hyperlink" Target="https://e-nabavki.gov.mk/PublicAccess/home.aspx" TargetMode="External"/><Relationship Id="rId2" Type="http://schemas.openxmlformats.org/officeDocument/2006/relationships/hyperlink" Target="https://e-nabavki.gov.mk/PublicAccess/home.aspx" TargetMode="External"/><Relationship Id="rId16" Type="http://schemas.openxmlformats.org/officeDocument/2006/relationships/hyperlink" Target="https://e-nabavki.gov.mk/PublicAccess/home.aspx" TargetMode="External"/><Relationship Id="rId20" Type="http://schemas.openxmlformats.org/officeDocument/2006/relationships/hyperlink" Target="https://e-nabavki.gov.mk/PublicAccess/home.aspx" TargetMode="External"/><Relationship Id="rId1" Type="http://schemas.openxmlformats.org/officeDocument/2006/relationships/hyperlink" Target="https://e-nabavki.gov.mk/PublicAccess/home.aspx" TargetMode="External"/><Relationship Id="rId6" Type="http://schemas.openxmlformats.org/officeDocument/2006/relationships/hyperlink" Target="https://e-nabavki.gov.mk/PublicAccess/home.aspx" TargetMode="External"/><Relationship Id="rId11" Type="http://schemas.openxmlformats.org/officeDocument/2006/relationships/hyperlink" Target="https://e-nabavki.gov.mk/PublicAccess/home.aspx" TargetMode="External"/><Relationship Id="rId24" Type="http://schemas.openxmlformats.org/officeDocument/2006/relationships/hyperlink" Target="https://e-nabavki.gov.mk/PublicAccess/home.aspx" TargetMode="External"/><Relationship Id="rId5" Type="http://schemas.openxmlformats.org/officeDocument/2006/relationships/hyperlink" Target="https://e-nabavki.gov.mk/PublicAccess/home.aspx" TargetMode="External"/><Relationship Id="rId15" Type="http://schemas.openxmlformats.org/officeDocument/2006/relationships/hyperlink" Target="https://e-nabavki.gov.mk/PublicAccess/home.aspx" TargetMode="External"/><Relationship Id="rId23" Type="http://schemas.openxmlformats.org/officeDocument/2006/relationships/hyperlink" Target="https://e-nabavki.gov.mk/PublicAccess/home.aspx" TargetMode="External"/><Relationship Id="rId10" Type="http://schemas.openxmlformats.org/officeDocument/2006/relationships/hyperlink" Target="https://e-nabavki.gov.mk/PublicAccess/home.aspx" TargetMode="External"/><Relationship Id="rId19" Type="http://schemas.openxmlformats.org/officeDocument/2006/relationships/hyperlink" Target="https://e-nabavki.gov.mk/PublicAccess/home.aspx" TargetMode="External"/><Relationship Id="rId4" Type="http://schemas.openxmlformats.org/officeDocument/2006/relationships/hyperlink" Target="https://e-nabavki.gov.mk/PublicAccess/home.aspx" TargetMode="External"/><Relationship Id="rId9" Type="http://schemas.openxmlformats.org/officeDocument/2006/relationships/hyperlink" Target="https://e-nabavki.gov.mk/PublicAccess/home.aspx" TargetMode="External"/><Relationship Id="rId14" Type="http://schemas.openxmlformats.org/officeDocument/2006/relationships/hyperlink" Target="https://e-nabavki.gov.mk/PublicAccess/home.aspx" TargetMode="External"/><Relationship Id="rId22" Type="http://schemas.openxmlformats.org/officeDocument/2006/relationships/hyperlink" Target="https://e-nabavki.gov.mk/PublicAccess/hom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AB5C4-68C5-4EE8-AEF2-30E020D1C300}">
  <dimension ref="A1:J107"/>
  <sheetViews>
    <sheetView tabSelected="1" zoomScale="90" zoomScaleNormal="90" workbookViewId="0"/>
  </sheetViews>
  <sheetFormatPr defaultRowHeight="14.4" x14ac:dyDescent="0.3"/>
  <cols>
    <col min="1" max="1" width="13.6640625" style="2" customWidth="1"/>
    <col min="2" max="2" width="48.109375" style="2" customWidth="1"/>
    <col min="3" max="3" width="79.5546875" style="2" customWidth="1"/>
    <col min="4" max="4" width="11.6640625" style="2" customWidth="1"/>
    <col min="5" max="5" width="18.5546875" style="2" customWidth="1"/>
    <col min="6" max="6" width="10.6640625" style="2" customWidth="1"/>
    <col min="7" max="7" width="16.88671875" style="3" customWidth="1"/>
    <col min="8" max="8" width="15.44140625" style="5" customWidth="1"/>
    <col min="9" max="9" width="53.44140625" style="6" customWidth="1"/>
    <col min="10" max="10" width="78.88671875" style="4" customWidth="1"/>
  </cols>
  <sheetData>
    <row r="1" spans="1:10" s="1" customFormat="1" ht="41.4" x14ac:dyDescent="0.35">
      <c r="A1" s="17" t="s">
        <v>39</v>
      </c>
      <c r="B1" s="17" t="s">
        <v>0</v>
      </c>
      <c r="C1" s="17" t="s">
        <v>60</v>
      </c>
      <c r="D1" s="17" t="s">
        <v>61</v>
      </c>
      <c r="E1" s="17" t="s">
        <v>62</v>
      </c>
      <c r="F1" s="17" t="s">
        <v>254</v>
      </c>
      <c r="G1" s="18" t="s">
        <v>255</v>
      </c>
      <c r="H1" s="19" t="s">
        <v>256</v>
      </c>
      <c r="I1" s="17" t="s">
        <v>38</v>
      </c>
      <c r="J1" s="17" t="s">
        <v>257</v>
      </c>
    </row>
    <row r="2" spans="1:10" ht="96.6" x14ac:dyDescent="0.3">
      <c r="A2" s="20" t="s">
        <v>165</v>
      </c>
      <c r="B2" s="21" t="s">
        <v>21</v>
      </c>
      <c r="C2" s="21" t="s">
        <v>136</v>
      </c>
      <c r="D2" s="21" t="s">
        <v>73</v>
      </c>
      <c r="E2" s="21" t="s">
        <v>67</v>
      </c>
      <c r="F2" s="22">
        <v>45582</v>
      </c>
      <c r="G2" s="23">
        <v>29500000</v>
      </c>
      <c r="H2" s="23">
        <f>7906000/2</f>
        <v>3953000</v>
      </c>
      <c r="I2" s="21" t="s">
        <v>241</v>
      </c>
      <c r="J2" s="21" t="s">
        <v>230</v>
      </c>
    </row>
    <row r="3" spans="1:10" ht="66" customHeight="1" x14ac:dyDescent="0.3">
      <c r="A3" s="20" t="s">
        <v>135</v>
      </c>
      <c r="B3" s="21" t="s">
        <v>21</v>
      </c>
      <c r="C3" s="21" t="s">
        <v>136</v>
      </c>
      <c r="D3" s="21" t="s">
        <v>73</v>
      </c>
      <c r="E3" s="21" t="s">
        <v>67</v>
      </c>
      <c r="F3" s="24">
        <v>45637</v>
      </c>
      <c r="G3" s="23">
        <v>21594000</v>
      </c>
      <c r="H3" s="23">
        <f>8260000/2</f>
        <v>4130000</v>
      </c>
      <c r="I3" s="21" t="s">
        <v>242</v>
      </c>
      <c r="J3" s="21" t="s">
        <v>213</v>
      </c>
    </row>
    <row r="4" spans="1:10" ht="27.6" x14ac:dyDescent="0.3">
      <c r="A4" s="20" t="s">
        <v>196</v>
      </c>
      <c r="B4" s="21" t="s">
        <v>21</v>
      </c>
      <c r="C4" s="21" t="s">
        <v>197</v>
      </c>
      <c r="D4" s="21" t="s">
        <v>73</v>
      </c>
      <c r="E4" s="21" t="s">
        <v>67</v>
      </c>
      <c r="F4" s="24">
        <v>45583</v>
      </c>
      <c r="G4" s="23">
        <v>141600000</v>
      </c>
      <c r="H4" s="23">
        <f>141600000/2</f>
        <v>70800000</v>
      </c>
      <c r="I4" s="21" t="s">
        <v>226</v>
      </c>
      <c r="J4" s="21"/>
    </row>
    <row r="5" spans="1:10" s="1" customFormat="1" ht="41.4" x14ac:dyDescent="0.35">
      <c r="A5" s="20" t="s">
        <v>192</v>
      </c>
      <c r="B5" s="21" t="s">
        <v>45</v>
      </c>
      <c r="C5" s="21" t="s">
        <v>193</v>
      </c>
      <c r="D5" s="21" t="s">
        <v>73</v>
      </c>
      <c r="E5" s="21" t="s">
        <v>71</v>
      </c>
      <c r="F5" s="24">
        <v>45639</v>
      </c>
      <c r="G5" s="23">
        <v>236000</v>
      </c>
      <c r="H5" s="23">
        <v>177000</v>
      </c>
      <c r="I5" s="21" t="s">
        <v>25</v>
      </c>
      <c r="J5" s="21"/>
    </row>
    <row r="6" spans="1:10" ht="27.6" x14ac:dyDescent="0.3">
      <c r="A6" s="20" t="s">
        <v>221</v>
      </c>
      <c r="B6" s="21" t="s">
        <v>36</v>
      </c>
      <c r="C6" s="21" t="s">
        <v>220</v>
      </c>
      <c r="D6" s="21" t="s">
        <v>70</v>
      </c>
      <c r="E6" s="21" t="s">
        <v>67</v>
      </c>
      <c r="F6" s="24">
        <v>45244</v>
      </c>
      <c r="G6" s="25">
        <v>64900000</v>
      </c>
      <c r="H6" s="23">
        <f>64900000/2</f>
        <v>32450000</v>
      </c>
      <c r="I6" s="26" t="s">
        <v>219</v>
      </c>
      <c r="J6" s="21"/>
    </row>
    <row r="7" spans="1:10" ht="41.4" x14ac:dyDescent="0.3">
      <c r="A7" s="20" t="s">
        <v>194</v>
      </c>
      <c r="B7" s="21" t="s">
        <v>43</v>
      </c>
      <c r="C7" s="21" t="s">
        <v>48</v>
      </c>
      <c r="D7" s="21" t="s">
        <v>73</v>
      </c>
      <c r="E7" s="21" t="s">
        <v>76</v>
      </c>
      <c r="F7" s="24">
        <v>45644</v>
      </c>
      <c r="G7" s="23">
        <v>1180000</v>
      </c>
      <c r="H7" s="23">
        <v>718620</v>
      </c>
      <c r="I7" s="27" t="s">
        <v>25</v>
      </c>
      <c r="J7" s="21"/>
    </row>
    <row r="8" spans="1:10" ht="27.6" x14ac:dyDescent="0.3">
      <c r="A8" s="20" t="s">
        <v>178</v>
      </c>
      <c r="B8" s="21" t="s">
        <v>34</v>
      </c>
      <c r="C8" s="21" t="s">
        <v>179</v>
      </c>
      <c r="D8" s="21" t="s">
        <v>70</v>
      </c>
      <c r="E8" s="21" t="s">
        <v>76</v>
      </c>
      <c r="F8" s="24">
        <v>45596</v>
      </c>
      <c r="G8" s="23">
        <v>3068000</v>
      </c>
      <c r="H8" s="28">
        <v>3068000</v>
      </c>
      <c r="I8" s="21" t="s">
        <v>32</v>
      </c>
      <c r="J8" s="21"/>
    </row>
    <row r="9" spans="1:10" ht="27.6" x14ac:dyDescent="0.3">
      <c r="A9" s="29" t="s">
        <v>234</v>
      </c>
      <c r="B9" s="21" t="s">
        <v>46</v>
      </c>
      <c r="C9" s="30" t="s">
        <v>237</v>
      </c>
      <c r="D9" s="21" t="s">
        <v>66</v>
      </c>
      <c r="E9" s="21" t="s">
        <v>236</v>
      </c>
      <c r="F9" s="24">
        <v>45624</v>
      </c>
      <c r="G9" s="23">
        <v>15227242</v>
      </c>
      <c r="H9" s="23">
        <v>15227242</v>
      </c>
      <c r="I9" s="31" t="s">
        <v>235</v>
      </c>
      <c r="J9" s="21"/>
    </row>
    <row r="10" spans="1:10" ht="27.6" x14ac:dyDescent="0.3">
      <c r="A10" s="20" t="s">
        <v>101</v>
      </c>
      <c r="B10" s="21" t="s">
        <v>19</v>
      </c>
      <c r="C10" s="21" t="s">
        <v>18</v>
      </c>
      <c r="D10" s="21" t="s">
        <v>70</v>
      </c>
      <c r="E10" s="21" t="s">
        <v>76</v>
      </c>
      <c r="F10" s="24">
        <v>45638</v>
      </c>
      <c r="G10" s="25">
        <v>4720000</v>
      </c>
      <c r="H10" s="23">
        <v>4720000</v>
      </c>
      <c r="I10" s="21" t="s">
        <v>33</v>
      </c>
      <c r="J10" s="21"/>
    </row>
    <row r="11" spans="1:10" ht="27.6" x14ac:dyDescent="0.3">
      <c r="A11" s="29" t="s">
        <v>233</v>
      </c>
      <c r="B11" s="21" t="s">
        <v>37</v>
      </c>
      <c r="C11" s="21" t="s">
        <v>169</v>
      </c>
      <c r="D11" s="21" t="s">
        <v>70</v>
      </c>
      <c r="E11" s="21" t="s">
        <v>232</v>
      </c>
      <c r="F11" s="24">
        <v>45651</v>
      </c>
      <c r="G11" s="23">
        <v>1500000</v>
      </c>
      <c r="H11" s="23">
        <v>1500000</v>
      </c>
      <c r="I11" s="27" t="s">
        <v>21</v>
      </c>
      <c r="J11" s="21"/>
    </row>
    <row r="12" spans="1:10" ht="220.8" x14ac:dyDescent="0.3">
      <c r="A12" s="20" t="s">
        <v>174</v>
      </c>
      <c r="B12" s="21" t="s">
        <v>37</v>
      </c>
      <c r="C12" s="21" t="s">
        <v>169</v>
      </c>
      <c r="D12" s="21" t="s">
        <v>70</v>
      </c>
      <c r="E12" s="21" t="s">
        <v>76</v>
      </c>
      <c r="F12" s="24">
        <v>45617</v>
      </c>
      <c r="G12" s="23">
        <v>2500000</v>
      </c>
      <c r="H12" s="23">
        <v>1000000</v>
      </c>
      <c r="I12" s="21" t="s">
        <v>258</v>
      </c>
      <c r="J12" s="21" t="s">
        <v>215</v>
      </c>
    </row>
    <row r="13" spans="1:10" ht="27.6" x14ac:dyDescent="0.3">
      <c r="A13" s="20" t="s">
        <v>195</v>
      </c>
      <c r="B13" s="21" t="s">
        <v>37</v>
      </c>
      <c r="C13" s="21" t="s">
        <v>47</v>
      </c>
      <c r="D13" s="21" t="s">
        <v>73</v>
      </c>
      <c r="E13" s="21" t="s">
        <v>71</v>
      </c>
      <c r="F13" s="24">
        <v>45642</v>
      </c>
      <c r="G13" s="23">
        <v>300000</v>
      </c>
      <c r="H13" s="23">
        <v>279660</v>
      </c>
      <c r="I13" s="21" t="s">
        <v>216</v>
      </c>
      <c r="J13" s="21"/>
    </row>
    <row r="14" spans="1:10" ht="27.6" x14ac:dyDescent="0.3">
      <c r="A14" s="20" t="s">
        <v>139</v>
      </c>
      <c r="B14" s="21" t="s">
        <v>5</v>
      </c>
      <c r="C14" s="21" t="s">
        <v>13</v>
      </c>
      <c r="D14" s="21" t="s">
        <v>70</v>
      </c>
      <c r="E14" s="21" t="s">
        <v>76</v>
      </c>
      <c r="F14" s="24">
        <v>45616</v>
      </c>
      <c r="G14" s="23">
        <v>1416000</v>
      </c>
      <c r="H14" s="23">
        <v>1416000</v>
      </c>
      <c r="I14" s="21" t="s">
        <v>218</v>
      </c>
      <c r="J14" s="21"/>
    </row>
    <row r="15" spans="1:10" ht="27.6" x14ac:dyDescent="0.3">
      <c r="A15" s="20" t="s">
        <v>133</v>
      </c>
      <c r="B15" s="21" t="s">
        <v>58</v>
      </c>
      <c r="C15" s="21" t="s">
        <v>134</v>
      </c>
      <c r="D15" s="21" t="s">
        <v>70</v>
      </c>
      <c r="E15" s="21" t="s">
        <v>67</v>
      </c>
      <c r="F15" s="24">
        <v>45629</v>
      </c>
      <c r="G15" s="23">
        <v>6000000.2800000003</v>
      </c>
      <c r="H15" s="23">
        <f>6000000.28/2</f>
        <v>3000000.14</v>
      </c>
      <c r="I15" s="21" t="s">
        <v>59</v>
      </c>
      <c r="J15" s="21"/>
    </row>
    <row r="16" spans="1:10" ht="220.8" x14ac:dyDescent="0.3">
      <c r="A16" s="20" t="s">
        <v>156</v>
      </c>
      <c r="B16" s="21" t="s">
        <v>58</v>
      </c>
      <c r="C16" s="21" t="s">
        <v>134</v>
      </c>
      <c r="D16" s="21" t="s">
        <v>70</v>
      </c>
      <c r="E16" s="21" t="s">
        <v>67</v>
      </c>
      <c r="F16" s="24">
        <v>45597</v>
      </c>
      <c r="G16" s="23">
        <v>14000000.26</v>
      </c>
      <c r="H16" s="23">
        <f>(3999999+3999999)/2</f>
        <v>3999999</v>
      </c>
      <c r="I16" s="21" t="s">
        <v>244</v>
      </c>
      <c r="J16" s="21" t="s">
        <v>224</v>
      </c>
    </row>
    <row r="17" spans="1:10" ht="82.8" x14ac:dyDescent="0.3">
      <c r="A17" s="20" t="s">
        <v>91</v>
      </c>
      <c r="B17" s="21" t="s">
        <v>3</v>
      </c>
      <c r="C17" s="21" t="s">
        <v>92</v>
      </c>
      <c r="D17" s="21" t="s">
        <v>70</v>
      </c>
      <c r="E17" s="21" t="s">
        <v>76</v>
      </c>
      <c r="F17" s="24">
        <v>45651</v>
      </c>
      <c r="G17" s="25">
        <v>2499999.92</v>
      </c>
      <c r="H17" s="32">
        <f>2200000+300000</f>
        <v>2500000</v>
      </c>
      <c r="I17" s="33" t="s">
        <v>245</v>
      </c>
      <c r="J17" s="21"/>
    </row>
    <row r="18" spans="1:10" ht="27.6" x14ac:dyDescent="0.3">
      <c r="A18" s="20" t="s">
        <v>119</v>
      </c>
      <c r="B18" s="21" t="s">
        <v>20</v>
      </c>
      <c r="C18" s="21" t="s">
        <v>120</v>
      </c>
      <c r="D18" s="21" t="s">
        <v>70</v>
      </c>
      <c r="E18" s="21" t="s">
        <v>67</v>
      </c>
      <c r="F18" s="24">
        <v>45637</v>
      </c>
      <c r="G18" s="23">
        <v>5900000</v>
      </c>
      <c r="H18" s="28">
        <v>5900000</v>
      </c>
      <c r="I18" s="27" t="s">
        <v>252</v>
      </c>
      <c r="J18" s="21"/>
    </row>
    <row r="19" spans="1:10" ht="27.6" x14ac:dyDescent="0.3">
      <c r="A19" s="20" t="s">
        <v>108</v>
      </c>
      <c r="B19" s="21" t="s">
        <v>211</v>
      </c>
      <c r="C19" s="21" t="s">
        <v>109</v>
      </c>
      <c r="D19" s="21" t="s">
        <v>70</v>
      </c>
      <c r="E19" s="21" t="s">
        <v>71</v>
      </c>
      <c r="F19" s="24">
        <v>45628</v>
      </c>
      <c r="G19" s="23">
        <v>708000</v>
      </c>
      <c r="H19" s="23">
        <v>708000</v>
      </c>
      <c r="I19" s="21" t="s">
        <v>212</v>
      </c>
      <c r="J19" s="21"/>
    </row>
    <row r="20" spans="1:10" ht="27.6" x14ac:dyDescent="0.3">
      <c r="A20" s="20" t="s">
        <v>154</v>
      </c>
      <c r="B20" s="21" t="s">
        <v>6</v>
      </c>
      <c r="C20" s="21" t="s">
        <v>155</v>
      </c>
      <c r="D20" s="21" t="s">
        <v>70</v>
      </c>
      <c r="E20" s="21" t="s">
        <v>71</v>
      </c>
      <c r="F20" s="24">
        <v>45573</v>
      </c>
      <c r="G20" s="34">
        <v>354000</v>
      </c>
      <c r="H20" s="23">
        <v>354000</v>
      </c>
      <c r="I20" s="21" t="s">
        <v>225</v>
      </c>
      <c r="J20" s="21"/>
    </row>
    <row r="21" spans="1:10" ht="27.6" x14ac:dyDescent="0.3">
      <c r="A21" s="20" t="s">
        <v>177</v>
      </c>
      <c r="B21" s="21" t="s">
        <v>50</v>
      </c>
      <c r="C21" s="21" t="s">
        <v>51</v>
      </c>
      <c r="D21" s="21" t="s">
        <v>70</v>
      </c>
      <c r="E21" s="21" t="s">
        <v>71</v>
      </c>
      <c r="F21" s="24">
        <v>45594</v>
      </c>
      <c r="G21" s="23">
        <v>354000</v>
      </c>
      <c r="H21" s="23">
        <v>354000</v>
      </c>
      <c r="I21" s="21" t="s">
        <v>223</v>
      </c>
      <c r="J21" s="21"/>
    </row>
    <row r="22" spans="1:10" ht="27.6" x14ac:dyDescent="0.3">
      <c r="A22" s="29" t="s">
        <v>234</v>
      </c>
      <c r="B22" s="21" t="s">
        <v>238</v>
      </c>
      <c r="C22" s="30" t="s">
        <v>239</v>
      </c>
      <c r="D22" s="21" t="s">
        <v>70</v>
      </c>
      <c r="E22" s="21" t="s">
        <v>236</v>
      </c>
      <c r="F22" s="24">
        <v>45616</v>
      </c>
      <c r="G22" s="23">
        <v>1800000</v>
      </c>
      <c r="H22" s="23">
        <v>1800000</v>
      </c>
      <c r="I22" s="27" t="s">
        <v>240</v>
      </c>
      <c r="J22" s="21"/>
    </row>
    <row r="23" spans="1:10" ht="27.6" x14ac:dyDescent="0.3">
      <c r="A23" s="20" t="s">
        <v>175</v>
      </c>
      <c r="B23" s="21" t="s">
        <v>57</v>
      </c>
      <c r="C23" s="21" t="s">
        <v>176</v>
      </c>
      <c r="D23" s="21" t="s">
        <v>70</v>
      </c>
      <c r="E23" s="21" t="s">
        <v>76</v>
      </c>
      <c r="F23" s="24">
        <v>45603</v>
      </c>
      <c r="G23" s="23">
        <v>4000000</v>
      </c>
      <c r="H23" s="23">
        <v>3999999.99</v>
      </c>
      <c r="I23" s="21" t="s">
        <v>33</v>
      </c>
      <c r="J23" s="21"/>
    </row>
    <row r="24" spans="1:10" ht="27.6" x14ac:dyDescent="0.3">
      <c r="A24" s="20" t="s">
        <v>170</v>
      </c>
      <c r="B24" s="21" t="s">
        <v>12</v>
      </c>
      <c r="C24" s="21" t="s">
        <v>171</v>
      </c>
      <c r="D24" s="21" t="s">
        <v>70</v>
      </c>
      <c r="E24" s="21" t="s">
        <v>76</v>
      </c>
      <c r="F24" s="24">
        <v>45628</v>
      </c>
      <c r="G24" s="25">
        <v>3000000.14</v>
      </c>
      <c r="H24" s="23">
        <v>3000000.14</v>
      </c>
      <c r="I24" s="21" t="s">
        <v>33</v>
      </c>
      <c r="J24" s="21"/>
    </row>
    <row r="25" spans="1:10" ht="151.80000000000001" x14ac:dyDescent="0.3">
      <c r="A25" s="20" t="s">
        <v>152</v>
      </c>
      <c r="B25" s="21" t="s">
        <v>8</v>
      </c>
      <c r="C25" s="21" t="s">
        <v>153</v>
      </c>
      <c r="D25" s="21" t="s">
        <v>70</v>
      </c>
      <c r="E25" s="21" t="s">
        <v>67</v>
      </c>
      <c r="F25" s="24">
        <v>45615</v>
      </c>
      <c r="G25" s="23">
        <v>8260000</v>
      </c>
      <c r="H25" s="23">
        <f>1180000+3540000+1770000+1770000</f>
        <v>8260000</v>
      </c>
      <c r="I25" s="21" t="s">
        <v>246</v>
      </c>
      <c r="J25" s="21"/>
    </row>
    <row r="26" spans="1:10" ht="27.6" x14ac:dyDescent="0.3">
      <c r="A26" s="35" t="s">
        <v>90</v>
      </c>
      <c r="B26" s="21" t="s">
        <v>10</v>
      </c>
      <c r="C26" s="21" t="s">
        <v>16</v>
      </c>
      <c r="D26" s="21" t="s">
        <v>70</v>
      </c>
      <c r="E26" s="21" t="s">
        <v>76</v>
      </c>
      <c r="F26" s="24">
        <v>45657</v>
      </c>
      <c r="G26" s="23">
        <v>1500000</v>
      </c>
      <c r="H26" s="23">
        <v>1500000</v>
      </c>
      <c r="I26" s="27" t="s">
        <v>260</v>
      </c>
      <c r="J26" s="21"/>
    </row>
    <row r="27" spans="1:10" ht="27.6" x14ac:dyDescent="0.3">
      <c r="A27" s="20" t="s">
        <v>185</v>
      </c>
      <c r="B27" s="21" t="s">
        <v>10</v>
      </c>
      <c r="C27" s="21" t="s">
        <v>186</v>
      </c>
      <c r="D27" s="21" t="s">
        <v>70</v>
      </c>
      <c r="E27" s="21" t="s">
        <v>71</v>
      </c>
      <c r="F27" s="24">
        <v>45636</v>
      </c>
      <c r="G27" s="25">
        <v>350000</v>
      </c>
      <c r="H27" s="23">
        <v>349575</v>
      </c>
      <c r="I27" s="21" t="s">
        <v>54</v>
      </c>
      <c r="J27" s="21"/>
    </row>
    <row r="28" spans="1:10" ht="27.6" x14ac:dyDescent="0.3">
      <c r="A28" s="20" t="s">
        <v>187</v>
      </c>
      <c r="B28" s="21" t="s">
        <v>26</v>
      </c>
      <c r="C28" s="21" t="s">
        <v>188</v>
      </c>
      <c r="D28" s="21" t="s">
        <v>70</v>
      </c>
      <c r="E28" s="21" t="s">
        <v>76</v>
      </c>
      <c r="F28" s="24">
        <v>45616</v>
      </c>
      <c r="G28" s="23">
        <v>4130000</v>
      </c>
      <c r="H28" s="23">
        <v>4130000</v>
      </c>
      <c r="I28" s="21" t="s">
        <v>27</v>
      </c>
      <c r="J28" s="21"/>
    </row>
    <row r="29" spans="1:10" ht="27.6" x14ac:dyDescent="0.3">
      <c r="A29" s="20" t="s">
        <v>159</v>
      </c>
      <c r="B29" s="21" t="s">
        <v>29</v>
      </c>
      <c r="C29" s="21" t="s">
        <v>160</v>
      </c>
      <c r="D29" s="21" t="s">
        <v>66</v>
      </c>
      <c r="E29" s="21" t="s">
        <v>76</v>
      </c>
      <c r="F29" s="24">
        <v>45561</v>
      </c>
      <c r="G29" s="23">
        <v>4999660</v>
      </c>
      <c r="H29" s="23">
        <v>4990574</v>
      </c>
      <c r="I29" s="21" t="s">
        <v>30</v>
      </c>
      <c r="J29" s="21"/>
    </row>
    <row r="30" spans="1:10" ht="27.6" x14ac:dyDescent="0.3">
      <c r="A30" s="20" t="s">
        <v>148</v>
      </c>
      <c r="B30" s="21" t="s">
        <v>40</v>
      </c>
      <c r="C30" s="21" t="s">
        <v>41</v>
      </c>
      <c r="D30" s="21" t="s">
        <v>70</v>
      </c>
      <c r="E30" s="21" t="s">
        <v>76</v>
      </c>
      <c r="F30" s="24">
        <v>45602</v>
      </c>
      <c r="G30" s="23">
        <v>1416000</v>
      </c>
      <c r="H30" s="23">
        <v>1416000</v>
      </c>
      <c r="I30" s="21" t="s">
        <v>30</v>
      </c>
      <c r="J30" s="21"/>
    </row>
    <row r="31" spans="1:10" ht="82.8" x14ac:dyDescent="0.3">
      <c r="A31" s="20" t="s">
        <v>117</v>
      </c>
      <c r="B31" s="21" t="s">
        <v>7</v>
      </c>
      <c r="C31" s="21" t="s">
        <v>118</v>
      </c>
      <c r="D31" s="21" t="s">
        <v>70</v>
      </c>
      <c r="E31" s="21" t="s">
        <v>76</v>
      </c>
      <c r="F31" s="24">
        <v>45646</v>
      </c>
      <c r="G31" s="23">
        <v>3215500</v>
      </c>
      <c r="H31" s="32">
        <f>1829000+1386500</f>
        <v>3215500</v>
      </c>
      <c r="I31" s="21" t="s">
        <v>247</v>
      </c>
      <c r="J31" s="21"/>
    </row>
    <row r="32" spans="1:10" ht="27.6" x14ac:dyDescent="0.3">
      <c r="A32" s="20" t="s">
        <v>140</v>
      </c>
      <c r="B32" s="21" t="s">
        <v>14</v>
      </c>
      <c r="C32" s="21" t="s">
        <v>141</v>
      </c>
      <c r="D32" s="21" t="s">
        <v>70</v>
      </c>
      <c r="E32" s="21" t="s">
        <v>76</v>
      </c>
      <c r="F32" s="24">
        <v>45618</v>
      </c>
      <c r="G32" s="23">
        <v>2000000</v>
      </c>
      <c r="H32" s="23">
        <v>1999780</v>
      </c>
      <c r="I32" s="21" t="s">
        <v>54</v>
      </c>
      <c r="J32" s="21"/>
    </row>
    <row r="33" spans="1:10" ht="27.6" x14ac:dyDescent="0.3">
      <c r="A33" s="20" t="s">
        <v>82</v>
      </c>
      <c r="B33" s="8" t="s">
        <v>83</v>
      </c>
      <c r="C33" s="8" t="s">
        <v>84</v>
      </c>
      <c r="D33" s="8" t="s">
        <v>73</v>
      </c>
      <c r="E33" s="8" t="s">
        <v>71</v>
      </c>
      <c r="F33" s="24">
        <v>45717</v>
      </c>
      <c r="G33" s="23">
        <v>413000</v>
      </c>
      <c r="H33" s="23">
        <v>404740</v>
      </c>
      <c r="I33" s="40" t="s">
        <v>261</v>
      </c>
      <c r="J33" s="21"/>
    </row>
    <row r="34" spans="1:10" ht="27.6" x14ac:dyDescent="0.3">
      <c r="A34" s="20" t="s">
        <v>172</v>
      </c>
      <c r="B34" s="21" t="s">
        <v>28</v>
      </c>
      <c r="C34" s="21" t="s">
        <v>173</v>
      </c>
      <c r="D34" s="21" t="s">
        <v>66</v>
      </c>
      <c r="E34" s="21" t="s">
        <v>71</v>
      </c>
      <c r="F34" s="24">
        <v>45617</v>
      </c>
      <c r="G34" s="23">
        <v>1000000</v>
      </c>
      <c r="H34" s="23">
        <v>1000000</v>
      </c>
      <c r="I34" s="21" t="s">
        <v>217</v>
      </c>
      <c r="J34" s="21"/>
    </row>
    <row r="35" spans="1:10" ht="27.6" x14ac:dyDescent="0.3">
      <c r="A35" s="20" t="s">
        <v>128</v>
      </c>
      <c r="B35" s="21" t="s">
        <v>31</v>
      </c>
      <c r="C35" s="21" t="s">
        <v>129</v>
      </c>
      <c r="D35" s="21" t="s">
        <v>70</v>
      </c>
      <c r="E35" s="21" t="s">
        <v>71</v>
      </c>
      <c r="F35" s="24">
        <v>45615</v>
      </c>
      <c r="G35" s="23">
        <v>299999.99</v>
      </c>
      <c r="H35" s="23">
        <v>299999.99</v>
      </c>
      <c r="I35" s="21" t="s">
        <v>214</v>
      </c>
      <c r="J35" s="21"/>
    </row>
    <row r="36" spans="1:10" ht="27.6" x14ac:dyDescent="0.3">
      <c r="A36" s="20" t="s">
        <v>144</v>
      </c>
      <c r="B36" s="21" t="s">
        <v>15</v>
      </c>
      <c r="C36" s="21" t="s">
        <v>145</v>
      </c>
      <c r="D36" s="21" t="s">
        <v>70</v>
      </c>
      <c r="E36" s="21" t="s">
        <v>76</v>
      </c>
      <c r="F36" s="24">
        <v>45607</v>
      </c>
      <c r="G36" s="23">
        <v>1500000</v>
      </c>
      <c r="H36" s="23">
        <v>1499999.95</v>
      </c>
      <c r="I36" s="21" t="s">
        <v>222</v>
      </c>
      <c r="J36" s="21"/>
    </row>
    <row r="37" spans="1:10" ht="27.6" x14ac:dyDescent="0.3">
      <c r="A37" s="20" t="s">
        <v>112</v>
      </c>
      <c r="B37" s="21" t="s">
        <v>113</v>
      </c>
      <c r="C37" s="21" t="s">
        <v>114</v>
      </c>
      <c r="D37" s="21" t="s">
        <v>70</v>
      </c>
      <c r="E37" s="21" t="s">
        <v>71</v>
      </c>
      <c r="F37" s="24">
        <v>45622</v>
      </c>
      <c r="G37" s="23">
        <v>236000</v>
      </c>
      <c r="H37" s="23">
        <v>236000</v>
      </c>
      <c r="I37" s="21" t="s">
        <v>210</v>
      </c>
      <c r="J37" s="21"/>
    </row>
    <row r="38" spans="1:10" ht="27.6" x14ac:dyDescent="0.3">
      <c r="A38" s="20" t="s">
        <v>125</v>
      </c>
      <c r="B38" s="21" t="s">
        <v>126</v>
      </c>
      <c r="C38" s="21" t="s">
        <v>127</v>
      </c>
      <c r="D38" s="21" t="s">
        <v>70</v>
      </c>
      <c r="E38" s="21" t="s">
        <v>76</v>
      </c>
      <c r="F38" s="24">
        <v>45622</v>
      </c>
      <c r="G38" s="23">
        <v>978159.82</v>
      </c>
      <c r="H38" s="23">
        <v>978158.64</v>
      </c>
      <c r="I38" s="21" t="s">
        <v>210</v>
      </c>
      <c r="J38" s="21"/>
    </row>
    <row r="39" spans="1:10" ht="82.8" x14ac:dyDescent="0.3">
      <c r="A39" s="20" t="s">
        <v>142</v>
      </c>
      <c r="B39" s="21" t="s">
        <v>126</v>
      </c>
      <c r="C39" s="21" t="s">
        <v>118</v>
      </c>
      <c r="D39" s="21" t="s">
        <v>70</v>
      </c>
      <c r="E39" s="21" t="s">
        <v>76</v>
      </c>
      <c r="F39" s="24">
        <v>45615</v>
      </c>
      <c r="G39" s="23">
        <v>1199999.82</v>
      </c>
      <c r="H39" s="23">
        <v>221840</v>
      </c>
      <c r="I39" s="21" t="s">
        <v>248</v>
      </c>
      <c r="J39" s="21" t="s">
        <v>249</v>
      </c>
    </row>
    <row r="40" spans="1:10" s="16" customFormat="1" ht="27.6" x14ac:dyDescent="0.3">
      <c r="A40" s="20" t="s">
        <v>130</v>
      </c>
      <c r="B40" s="36" t="s">
        <v>49</v>
      </c>
      <c r="C40" s="36" t="s">
        <v>131</v>
      </c>
      <c r="D40" s="36" t="s">
        <v>70</v>
      </c>
      <c r="E40" s="36" t="s">
        <v>76</v>
      </c>
      <c r="F40" s="37">
        <v>45628</v>
      </c>
      <c r="G40" s="38">
        <v>3499999</v>
      </c>
      <c r="H40" s="38">
        <v>3499999</v>
      </c>
      <c r="I40" s="27" t="s">
        <v>253</v>
      </c>
      <c r="J40" s="36"/>
    </row>
    <row r="41" spans="1:10" ht="41.4" x14ac:dyDescent="0.3">
      <c r="A41" s="20" t="s">
        <v>163</v>
      </c>
      <c r="B41" s="21" t="s">
        <v>49</v>
      </c>
      <c r="C41" s="21" t="s">
        <v>164</v>
      </c>
      <c r="D41" s="21" t="s">
        <v>73</v>
      </c>
      <c r="E41" s="21" t="s">
        <v>71</v>
      </c>
      <c r="F41" s="24">
        <v>45565</v>
      </c>
      <c r="G41" s="23">
        <v>200000.56</v>
      </c>
      <c r="H41" s="23">
        <v>200000.56</v>
      </c>
      <c r="I41" s="21" t="s">
        <v>25</v>
      </c>
      <c r="J41" s="21"/>
    </row>
    <row r="42" spans="1:10" ht="41.4" x14ac:dyDescent="0.3">
      <c r="A42" s="20" t="s">
        <v>161</v>
      </c>
      <c r="B42" s="21" t="s">
        <v>49</v>
      </c>
      <c r="C42" s="21" t="s">
        <v>162</v>
      </c>
      <c r="D42" s="21" t="s">
        <v>73</v>
      </c>
      <c r="E42" s="21" t="s">
        <v>71</v>
      </c>
      <c r="F42" s="24">
        <v>45565</v>
      </c>
      <c r="G42" s="23">
        <v>500000.22</v>
      </c>
      <c r="H42" s="23">
        <v>500000.22</v>
      </c>
      <c r="I42" s="21" t="s">
        <v>25</v>
      </c>
      <c r="J42" s="21"/>
    </row>
    <row r="43" spans="1:10" ht="27.6" x14ac:dyDescent="0.3">
      <c r="A43" s="20" t="s">
        <v>146</v>
      </c>
      <c r="B43" s="21" t="s">
        <v>9</v>
      </c>
      <c r="C43" s="21" t="s">
        <v>147</v>
      </c>
      <c r="D43" s="21" t="s">
        <v>70</v>
      </c>
      <c r="E43" s="21" t="s">
        <v>71</v>
      </c>
      <c r="F43" s="24">
        <v>45596</v>
      </c>
      <c r="G43" s="23">
        <v>450000.08</v>
      </c>
      <c r="H43" s="23">
        <v>448400</v>
      </c>
      <c r="I43" s="21" t="s">
        <v>214</v>
      </c>
      <c r="J43" s="21"/>
    </row>
    <row r="44" spans="1:10" ht="386.4" x14ac:dyDescent="0.3">
      <c r="A44" s="20" t="s">
        <v>149</v>
      </c>
      <c r="B44" s="21" t="s">
        <v>1</v>
      </c>
      <c r="C44" s="21" t="s">
        <v>96</v>
      </c>
      <c r="D44" s="21" t="s">
        <v>70</v>
      </c>
      <c r="E44" s="21" t="s">
        <v>67</v>
      </c>
      <c r="F44" s="24">
        <v>45607</v>
      </c>
      <c r="G44" s="23">
        <v>6000000</v>
      </c>
      <c r="H44" s="23">
        <f>2650000+600000+300000+600000+350000+600000+600000</f>
        <v>5700000</v>
      </c>
      <c r="I44" s="21" t="s">
        <v>250</v>
      </c>
      <c r="J44" s="21" t="s">
        <v>251</v>
      </c>
    </row>
    <row r="45" spans="1:10" ht="27.6" x14ac:dyDescent="0.3">
      <c r="A45" s="20" t="s">
        <v>105</v>
      </c>
      <c r="B45" s="21" t="s">
        <v>106</v>
      </c>
      <c r="C45" s="21" t="s">
        <v>107</v>
      </c>
      <c r="D45" s="21" t="s">
        <v>73</v>
      </c>
      <c r="E45" s="21" t="s">
        <v>71</v>
      </c>
      <c r="F45" s="24">
        <v>45630</v>
      </c>
      <c r="G45" s="23">
        <v>299999.65999999997</v>
      </c>
      <c r="H45" s="23">
        <v>243380.9</v>
      </c>
      <c r="I45" s="21" t="s">
        <v>216</v>
      </c>
      <c r="J45" s="21"/>
    </row>
    <row r="46" spans="1:10" ht="55.2" x14ac:dyDescent="0.3">
      <c r="A46" s="20" t="s">
        <v>80</v>
      </c>
      <c r="B46" s="21" t="s">
        <v>17</v>
      </c>
      <c r="C46" s="21" t="s">
        <v>81</v>
      </c>
      <c r="D46" s="21" t="s">
        <v>66</v>
      </c>
      <c r="E46" s="21" t="s">
        <v>76</v>
      </c>
      <c r="F46" s="24">
        <v>45657</v>
      </c>
      <c r="G46" s="23">
        <v>1416000</v>
      </c>
      <c r="H46" s="23">
        <v>1416000</v>
      </c>
      <c r="I46" s="27" t="s">
        <v>231</v>
      </c>
      <c r="J46" s="21"/>
    </row>
    <row r="47" spans="1:10" ht="27.6" x14ac:dyDescent="0.3">
      <c r="A47" s="20" t="s">
        <v>180</v>
      </c>
      <c r="B47" s="21" t="s">
        <v>55</v>
      </c>
      <c r="C47" s="21" t="s">
        <v>56</v>
      </c>
      <c r="D47" s="21" t="s">
        <v>70</v>
      </c>
      <c r="E47" s="21" t="s">
        <v>67</v>
      </c>
      <c r="F47" s="24">
        <v>45602</v>
      </c>
      <c r="G47" s="23">
        <v>7140000</v>
      </c>
      <c r="H47" s="23">
        <v>7139999.9299999997</v>
      </c>
      <c r="I47" s="21" t="s">
        <v>33</v>
      </c>
      <c r="J47" s="21"/>
    </row>
    <row r="48" spans="1:10" ht="27.6" x14ac:dyDescent="0.3">
      <c r="A48" s="20" t="s">
        <v>97</v>
      </c>
      <c r="B48" s="21" t="s">
        <v>2</v>
      </c>
      <c r="C48" s="21" t="s">
        <v>98</v>
      </c>
      <c r="D48" s="21" t="s">
        <v>70</v>
      </c>
      <c r="E48" s="21" t="s">
        <v>71</v>
      </c>
      <c r="F48" s="24">
        <v>45646</v>
      </c>
      <c r="G48" s="23">
        <v>708000</v>
      </c>
      <c r="H48" s="23">
        <v>708000</v>
      </c>
      <c r="I48" s="27" t="s">
        <v>209</v>
      </c>
      <c r="J48" s="21"/>
    </row>
    <row r="49" spans="1:10" ht="55.2" x14ac:dyDescent="0.3">
      <c r="A49" s="20" t="s">
        <v>201</v>
      </c>
      <c r="B49" s="21" t="s">
        <v>202</v>
      </c>
      <c r="C49" s="21" t="s">
        <v>203</v>
      </c>
      <c r="D49" s="21" t="s">
        <v>73</v>
      </c>
      <c r="E49" s="21" t="s">
        <v>76</v>
      </c>
      <c r="F49" s="24">
        <v>45554</v>
      </c>
      <c r="G49" s="23">
        <v>1850000.46</v>
      </c>
      <c r="H49" s="23">
        <v>1726631.46</v>
      </c>
      <c r="I49" s="21" t="s">
        <v>227</v>
      </c>
      <c r="J49" s="21"/>
    </row>
    <row r="50" spans="1:10" ht="27.6" x14ac:dyDescent="0.3">
      <c r="A50" s="20" t="s">
        <v>157</v>
      </c>
      <c r="B50" s="21" t="s">
        <v>22</v>
      </c>
      <c r="C50" s="21" t="s">
        <v>158</v>
      </c>
      <c r="D50" s="21" t="s">
        <v>70</v>
      </c>
      <c r="E50" s="21" t="s">
        <v>76</v>
      </c>
      <c r="F50" s="24">
        <v>45574</v>
      </c>
      <c r="G50" s="23">
        <v>2360000</v>
      </c>
      <c r="H50" s="23">
        <v>2360000</v>
      </c>
      <c r="I50" s="21" t="s">
        <v>44</v>
      </c>
      <c r="J50" s="21"/>
    </row>
    <row r="51" spans="1:10" x14ac:dyDescent="0.3">
      <c r="A51" s="14"/>
      <c r="B51" s="14"/>
      <c r="C51" s="14"/>
      <c r="D51" s="14"/>
      <c r="E51" s="14"/>
      <c r="F51" s="14"/>
      <c r="G51" s="15"/>
      <c r="H51" s="12"/>
      <c r="I51" s="13"/>
      <c r="J51" s="13"/>
    </row>
    <row r="52" spans="1:10" x14ac:dyDescent="0.3">
      <c r="A52" s="14"/>
      <c r="B52" s="14"/>
      <c r="C52" s="14"/>
      <c r="D52" s="14"/>
      <c r="E52" s="14"/>
      <c r="F52" s="14"/>
      <c r="G52" s="15"/>
      <c r="H52" s="12"/>
      <c r="I52" s="13"/>
      <c r="J52" s="13"/>
    </row>
    <row r="53" spans="1:10" x14ac:dyDescent="0.3">
      <c r="A53" s="14"/>
      <c r="B53" s="14"/>
      <c r="C53" s="14"/>
      <c r="D53" s="14"/>
      <c r="E53" s="14"/>
      <c r="F53" s="14"/>
      <c r="G53" s="15"/>
      <c r="H53" s="12"/>
      <c r="I53" s="13"/>
      <c r="J53" s="13"/>
    </row>
    <row r="54" spans="1:10" ht="18" customHeight="1" x14ac:dyDescent="0.3">
      <c r="A54" s="14"/>
      <c r="B54" s="14"/>
      <c r="C54" s="14"/>
      <c r="D54" s="14"/>
      <c r="E54" s="14"/>
      <c r="F54" s="14"/>
      <c r="G54" s="15"/>
      <c r="H54" s="12"/>
      <c r="I54" s="13"/>
      <c r="J54" s="13"/>
    </row>
    <row r="60" spans="1:10" ht="70.5" customHeight="1" x14ac:dyDescent="0.3"/>
    <row r="65" ht="15" customHeight="1" x14ac:dyDescent="0.3"/>
    <row r="69" ht="72" customHeight="1" x14ac:dyDescent="0.3"/>
    <row r="71" ht="45" customHeight="1" x14ac:dyDescent="0.3"/>
    <row r="81" ht="78.75" customHeight="1" x14ac:dyDescent="0.3"/>
    <row r="86" ht="69.75" customHeight="1" x14ac:dyDescent="0.3"/>
    <row r="90" ht="70.5" customHeight="1" x14ac:dyDescent="0.3"/>
    <row r="94" ht="30" customHeight="1" x14ac:dyDescent="0.3"/>
    <row r="95" ht="30" customHeight="1" x14ac:dyDescent="0.3"/>
    <row r="102" ht="30" customHeight="1" x14ac:dyDescent="0.3"/>
    <row r="103" ht="72" customHeight="1" x14ac:dyDescent="0.3"/>
    <row r="105" ht="150" customHeight="1" x14ac:dyDescent="0.3"/>
    <row r="106" ht="59.25" customHeight="1" x14ac:dyDescent="0.3"/>
    <row r="107" ht="57.75" customHeight="1" x14ac:dyDescent="0.3"/>
  </sheetData>
  <autoFilter ref="A1:J107" xr:uid="{4CCAB5C4-68C5-4EE8-AEF2-30E020D1C300}"/>
  <hyperlinks>
    <hyperlink ref="A46" r:id="rId1" location="/dossie-acpp/d023d443-a6cf-4f11-9080-8301c1e6129c" xr:uid="{EFC19B73-E429-445E-9DE4-BB1810953348}"/>
    <hyperlink ref="A48" r:id="rId2" location="/dossie-acpp/a3d0602a-d3d5-42cd-bead-6ce641f97690" xr:uid="{3AEE40F4-CE1C-4171-AB9C-2E73E03013E6}"/>
    <hyperlink ref="A10" r:id="rId3" location="/dossie-acpp/5d40bae7-e42a-46a6-923e-dc4ef85f6dea" xr:uid="{D1C23781-15FF-45FC-BEDF-4A1AF648ECB1}"/>
    <hyperlink ref="A45" r:id="rId4" location="/dossie-acpp/3c2b3b75-6723-47a8-bc77-ec2b8aa8b710" xr:uid="{48856E15-BD46-460A-A8F6-1DBB2E58BAAA}"/>
    <hyperlink ref="A19" r:id="rId5" location="/dossie-acpp/2bebc6bd-be3e-4b87-946b-80b3c3bd8ca6" xr:uid="{77363EB8-6AA2-46B6-B8B7-EA47288907D6}"/>
    <hyperlink ref="A17" r:id="rId6" location="/dossie-acpp/7e8b28e4-fa10-4f94-bbb2-7d5936051926" xr:uid="{142C1801-C54B-49B2-8EBB-011760BC35B9}"/>
    <hyperlink ref="A18" r:id="rId7" location="/dossie-acpp/e573fe4f-1ecd-45e0-b81a-25965afcd952" xr:uid="{CCC92C07-F706-47E9-A92F-978F3CCD40D9}"/>
    <hyperlink ref="A38" r:id="rId8" location="/dossie-acpp/564d95db-4083-42e2-b834-a49b12ea3107" xr:uid="{B223CEF7-24C7-407B-9E28-AEC1BEB11436}"/>
    <hyperlink ref="A35" r:id="rId9" location="/dossie-acpp/9def059e-5b3f-44fe-8e9e-7dcff0f3ece7" xr:uid="{1B0BF809-8BA4-4CAA-BA64-7ECEF83C2D97}"/>
    <hyperlink ref="A40" r:id="rId10" location="/dossie-acpp/85f3bded-d252-4981-8e79-5830d5df59e0" xr:uid="{13D08C6B-1E49-4003-A8BB-C4B411A9DABD}"/>
    <hyperlink ref="A3" r:id="rId11" location="/dossie-acpp/1b7151c9-8e55-48a4-88dc-7c78e7cbfe33" xr:uid="{8715E6F6-9207-4F8D-B34C-07714500B9A0}"/>
    <hyperlink ref="A14" r:id="rId12" location="/dossie-acpp/71fd81cc-bdf5-4f72-bc8d-82ae2da519e6" xr:uid="{654583A2-F8E2-494F-96A1-98F13407BFFE}"/>
    <hyperlink ref="A32" r:id="rId13" location="/dossie-acpp/036ec233-76f9-459e-867e-62ddf3e06691" xr:uid="{6604D678-47CB-4D50-9750-36CD2CC261D2}"/>
    <hyperlink ref="A39" r:id="rId14" location="/dossie-acpp/09252621-7500-445b-a990-8f9e3b4b6828" xr:uid="{7C230543-124A-43CE-9486-11989EC0F138}"/>
    <hyperlink ref="A36" r:id="rId15" location="/dossie-acpp/69303778-79a0-4051-9fca-5071794cc8b3" xr:uid="{6D13EC63-3D30-4F15-B04A-CD8595E7DDA5}"/>
    <hyperlink ref="A43" r:id="rId16" location="/dossie-acpp/2d55b881-78e3-49a8-a45f-568307a5b362" xr:uid="{0C0F708B-5167-4897-BAE9-6E692287CF99}"/>
    <hyperlink ref="A30" r:id="rId17" location="/dossie-acpp/e7f218c9-b28c-4e7a-9a66-7a622411a115" xr:uid="{361A9106-C3ED-4948-8089-F06648B658A8}"/>
    <hyperlink ref="A44" r:id="rId18" location="/dossie-acpp/8d2a5921-b880-4a51-94dd-87f9b91b53bb" xr:uid="{57BF3835-0219-4019-BFAF-DB312D85C6CD}"/>
    <hyperlink ref="A20" r:id="rId19" location="/dossie-acpp/5d326d28-3f2f-4677-b2c7-079cc10f4eb6" xr:uid="{BC8B7D23-3F2C-46C3-BEB6-CFB34BEAE59B}"/>
    <hyperlink ref="A16" r:id="rId20" location="/dossie-acpp/a552989a-59a4-45cb-adce-442b543c298f" xr:uid="{6A7FE525-3EA5-4121-953F-6C59D6E11B9B}"/>
    <hyperlink ref="A50" r:id="rId21" location="/dossie-acpp/335b4610-dea6-4733-90d4-95811d10c9cf" xr:uid="{1DD8B468-A46A-48CE-B09B-5DE3B4B58346}"/>
    <hyperlink ref="A29" r:id="rId22" location="/dossie-acpp/5495dd02-ac43-4e81-9f34-713099adfda0" xr:uid="{09FE88C9-D125-46F1-ACC1-FDCBDC82B0DE}"/>
    <hyperlink ref="A42" r:id="rId23" location="/dossie-acpp/68e1a2ab-ca5b-4913-9c52-90df110137a5" xr:uid="{B3A71E8E-679A-4147-94F5-5E454609F6C1}"/>
    <hyperlink ref="A41" r:id="rId24" location="/dossie-acpp/b0cb12ac-4339-454d-9998-a63d8774eb6f" xr:uid="{7D1E9DCD-2AE5-4026-95A4-D0D80B1D344A}"/>
    <hyperlink ref="A2" r:id="rId25" location="/dossie-acpp/a06d420e-fcd2-4a0d-bdfa-b788d2a82b2b" xr:uid="{A624F0BC-F7B3-48C9-8F70-C3514EBB82D6}"/>
    <hyperlink ref="A24" r:id="rId26" location="/dossie-acpp/b36d2d1e-d66a-42c4-9aec-97512c176fb1" xr:uid="{BC221867-B02D-4C58-A603-F248D44842C6}"/>
    <hyperlink ref="A34" r:id="rId27" location="/dossie-acpp/e6ba4f31-dcd2-4fde-8937-51f7b3a111b1" xr:uid="{CFFCFCD1-068D-4724-A2E7-AB8F466965E5}"/>
    <hyperlink ref="A12" r:id="rId28" location="/dossie-acpp/912d12c5-8c01-474a-9cae-0745c4f89284" xr:uid="{8597F25B-DD30-4142-BE31-83C22380E010}"/>
    <hyperlink ref="A23" r:id="rId29" location="/dossie-acpp/1759f036-af6e-4e50-b143-4e6bfe898a68" xr:uid="{ADC89267-B356-4717-9D17-831DD3351728}"/>
    <hyperlink ref="A21" r:id="rId30" location="/dossie-acpp/ea9e9ce3-1388-45f2-94aa-21938cfa3cad" xr:uid="{63EC0292-EE8A-44E6-9BA1-553CD4B13D0C}"/>
    <hyperlink ref="A8" r:id="rId31" location="/dossie-acpp/e11c3577-61f7-447b-89d4-21771eb0dc0f" xr:uid="{72355ED2-8D48-459B-9749-A7E42BC19A42}"/>
    <hyperlink ref="A47" r:id="rId32" location="/dossie-acpp/5748b29e-d3ac-4227-b77f-2bd275a4ef93" xr:uid="{56DD956F-146E-483F-B098-67BB604725D4}"/>
    <hyperlink ref="A27" r:id="rId33" location="/dossie-acpp/6ea8a6e8-fff6-48d2-a4dd-3b1f193be75b" xr:uid="{7AF18605-DAA8-4377-ABA1-55B341500515}"/>
    <hyperlink ref="A28" r:id="rId34" location="/dossie-acpp/89c61333-1d85-435b-b6c1-5de0f577da73" xr:uid="{80E8D415-9D82-4B87-AF7F-D598FC8047A4}"/>
    <hyperlink ref="A5" r:id="rId35" location="/dossie-acpp/42e7993e-7d02-48d6-a756-9b801a8a0223" xr:uid="{910D80DA-793B-4331-8421-731A597F32A6}"/>
    <hyperlink ref="A7" r:id="rId36" location="/dossie-acpp/ca206c8f-84dd-4837-ac8d-96a8a3819234" xr:uid="{8859095D-F9A7-43B1-BF29-341385B45858}"/>
    <hyperlink ref="A13" r:id="rId37" location="/dossie-acpp/8d612ba8-f590-485c-af7a-acfa78864969" xr:uid="{4F552637-1A21-4577-BD13-7854D199FF38}"/>
    <hyperlink ref="A4" r:id="rId38" location="/dossie-acpp/d3ff005e-8133-4640-a738-c4787321336d" xr:uid="{18E4265B-D5A2-4FD3-ADFB-AE31C0DEF4CB}"/>
    <hyperlink ref="A49" r:id="rId39" location="/dossie-acpp/8f4c713e-d4f3-4c74-ac1e-a15a8c153c3b" xr:uid="{87E06742-686A-40BA-BF98-2B24D05A836D}"/>
    <hyperlink ref="A31" r:id="rId40" location="/dossie-acpp/4b2e820d-8dce-465f-8890-f424013eb197" xr:uid="{D4DCB647-74B6-4FF7-A04E-10600085ACB6}"/>
    <hyperlink ref="A37" r:id="rId41" location="/dossie-acpp/b7919988-22e1-4441-9b49-86f496842da9" xr:uid="{A6B02FD7-F174-480C-A4C6-A00180AA1476}"/>
    <hyperlink ref="A15" r:id="rId42" location="/dossie-acpp/7cdb3011-4e1b-4eca-affa-c40546c00fe7" xr:uid="{1D742180-0A2D-40DB-BEF2-20FD9C1E0DD6}"/>
    <hyperlink ref="A25" r:id="rId43" location="/dossie-acpp/bb37eb7f-fc35-4ae5-b59b-7d99bc966a4e" xr:uid="{3F6E6C5C-16FE-472E-9285-CB2A01662486}"/>
    <hyperlink ref="A6" r:id="rId44" location="/dossie-acpp/cddf1840-584b-41cc-a45f-db42a492c66d" xr:uid="{B2F45BBB-6794-4FD5-A0C8-102CE469DA3A}"/>
    <hyperlink ref="A11" r:id="rId45" location="/dossie-acpp/392bc271-e9d3-4e4f-9a56-e733670ab236" xr:uid="{27A5520E-2CA9-4BAB-BC66-F9C1313655B1}"/>
    <hyperlink ref="A9" r:id="rId46" location="/dossie-acpp/734cc3fd-b15b-4729-888c-07f502def5d9" xr:uid="{41004902-DAEB-4BD0-9DA5-0F092FCC5D56}"/>
    <hyperlink ref="A22" r:id="rId47" location="/dossie-acpp/e27666d3-6976-4dbb-9b8c-b6c66c7b156d" xr:uid="{EA59AF51-DC04-4974-931B-D4C7A47814AE}"/>
    <hyperlink ref="A26" r:id="rId48" location="/dossie-acpp/65589c49-ecb6-4b25-b3e8-ffb8085aec92" xr:uid="{FF9D5BC3-A5E1-4D81-8DA0-912B82EEE806}"/>
    <hyperlink ref="A33" r:id="rId49" location="/dossie-acpp/c37ede8e-e95e-4fa0-b2a5-b87b303b9a7c" xr:uid="{DCE88A4B-B134-4CEC-B5A7-8FCD51402B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7247-589D-4F8B-894A-92FDFD8DE96A}">
  <dimension ref="A1:E71"/>
  <sheetViews>
    <sheetView workbookViewId="0"/>
  </sheetViews>
  <sheetFormatPr defaultRowHeight="14.4" x14ac:dyDescent="0.3"/>
  <cols>
    <col min="1" max="1" width="13.6640625" style="2" customWidth="1"/>
    <col min="2" max="2" width="48.109375" style="2" customWidth="1"/>
    <col min="3" max="3" width="79.5546875" style="2" customWidth="1"/>
    <col min="4" max="4" width="11.6640625" style="2" customWidth="1"/>
    <col min="5" max="5" width="18.5546875" style="2" customWidth="1"/>
  </cols>
  <sheetData>
    <row r="1" spans="1:5" s="1" customFormat="1" ht="27.6" x14ac:dyDescent="0.35">
      <c r="A1" s="17" t="s">
        <v>39</v>
      </c>
      <c r="B1" s="17" t="s">
        <v>0</v>
      </c>
      <c r="C1" s="17" t="s">
        <v>60</v>
      </c>
      <c r="D1" s="17" t="s">
        <v>61</v>
      </c>
      <c r="E1" s="17" t="s">
        <v>62</v>
      </c>
    </row>
    <row r="2" spans="1:5" s="1" customFormat="1" ht="27.6" x14ac:dyDescent="0.35">
      <c r="A2" s="11" t="s">
        <v>64</v>
      </c>
      <c r="B2" s="8" t="s">
        <v>21</v>
      </c>
      <c r="C2" s="8" t="s">
        <v>65</v>
      </c>
      <c r="D2" s="8" t="s">
        <v>66</v>
      </c>
      <c r="E2" s="8" t="s">
        <v>67</v>
      </c>
    </row>
    <row r="3" spans="1:5" ht="27.6" x14ac:dyDescent="0.3">
      <c r="A3" s="11" t="s">
        <v>68</v>
      </c>
      <c r="B3" s="8" t="s">
        <v>43</v>
      </c>
      <c r="C3" s="8" t="s">
        <v>69</v>
      </c>
      <c r="D3" s="8" t="s">
        <v>70</v>
      </c>
      <c r="E3" s="8" t="s">
        <v>71</v>
      </c>
    </row>
    <row r="4" spans="1:5" ht="27.6" x14ac:dyDescent="0.3">
      <c r="A4" s="11" t="s">
        <v>74</v>
      </c>
      <c r="B4" s="8" t="s">
        <v>11</v>
      </c>
      <c r="C4" s="8" t="s">
        <v>75</v>
      </c>
      <c r="D4" s="8" t="s">
        <v>73</v>
      </c>
      <c r="E4" s="8" t="s">
        <v>76</v>
      </c>
    </row>
    <row r="5" spans="1:5" ht="27.6" x14ac:dyDescent="0.3">
      <c r="A5" s="11" t="s">
        <v>72</v>
      </c>
      <c r="B5" s="8" t="s">
        <v>11</v>
      </c>
      <c r="C5" s="8" t="s">
        <v>24</v>
      </c>
      <c r="D5" s="8" t="s">
        <v>73</v>
      </c>
      <c r="E5" s="8" t="s">
        <v>71</v>
      </c>
    </row>
    <row r="6" spans="1:5" ht="27.6" x14ac:dyDescent="0.3">
      <c r="A6" s="11" t="s">
        <v>199</v>
      </c>
      <c r="B6" s="8" t="s">
        <v>11</v>
      </c>
      <c r="C6" s="8" t="s">
        <v>200</v>
      </c>
      <c r="D6" s="8" t="s">
        <v>73</v>
      </c>
      <c r="E6" s="8" t="s">
        <v>71</v>
      </c>
    </row>
    <row r="7" spans="1:5" ht="27.6" x14ac:dyDescent="0.3">
      <c r="A7" s="11" t="s">
        <v>87</v>
      </c>
      <c r="B7" s="8" t="s">
        <v>88</v>
      </c>
      <c r="C7" s="8" t="s">
        <v>89</v>
      </c>
      <c r="D7" s="8" t="s">
        <v>73</v>
      </c>
      <c r="E7" s="8" t="s">
        <v>76</v>
      </c>
    </row>
    <row r="8" spans="1:5" ht="27.6" x14ac:dyDescent="0.3">
      <c r="A8" s="11" t="s">
        <v>190</v>
      </c>
      <c r="B8" s="8" t="s">
        <v>46</v>
      </c>
      <c r="C8" s="8" t="s">
        <v>191</v>
      </c>
      <c r="D8" s="8" t="s">
        <v>73</v>
      </c>
      <c r="E8" s="8" t="s">
        <v>76</v>
      </c>
    </row>
    <row r="9" spans="1:5" ht="27.6" x14ac:dyDescent="0.3">
      <c r="A9" s="11" t="s">
        <v>183</v>
      </c>
      <c r="B9" s="8" t="s">
        <v>42</v>
      </c>
      <c r="C9" s="8" t="s">
        <v>184</v>
      </c>
      <c r="D9" s="8" t="s">
        <v>70</v>
      </c>
      <c r="E9" s="8" t="s">
        <v>76</v>
      </c>
    </row>
    <row r="10" spans="1:5" x14ac:dyDescent="0.3">
      <c r="A10" s="11" t="s">
        <v>110</v>
      </c>
      <c r="B10" s="8" t="s">
        <v>4</v>
      </c>
      <c r="C10" s="8" t="s">
        <v>111</v>
      </c>
      <c r="D10" s="8" t="s">
        <v>70</v>
      </c>
      <c r="E10" s="8" t="s">
        <v>67</v>
      </c>
    </row>
    <row r="11" spans="1:5" ht="27.6" x14ac:dyDescent="0.3">
      <c r="A11" s="11" t="s">
        <v>95</v>
      </c>
      <c r="B11" s="8" t="s">
        <v>1</v>
      </c>
      <c r="C11" s="8" t="s">
        <v>96</v>
      </c>
      <c r="D11" s="8" t="s">
        <v>70</v>
      </c>
      <c r="E11" s="8" t="s">
        <v>71</v>
      </c>
    </row>
    <row r="12" spans="1:5" ht="27.6" x14ac:dyDescent="0.3">
      <c r="A12" s="11" t="s">
        <v>166</v>
      </c>
      <c r="B12" s="8" t="s">
        <v>259</v>
      </c>
      <c r="C12" s="8" t="s">
        <v>167</v>
      </c>
      <c r="D12" s="8" t="s">
        <v>70</v>
      </c>
      <c r="E12" s="8" t="s">
        <v>76</v>
      </c>
    </row>
    <row r="13" spans="1:5" x14ac:dyDescent="0.3">
      <c r="A13" s="11" t="s">
        <v>122</v>
      </c>
      <c r="B13" s="8" t="s">
        <v>123</v>
      </c>
      <c r="C13" s="8" t="s">
        <v>124</v>
      </c>
      <c r="D13" s="8" t="s">
        <v>70</v>
      </c>
      <c r="E13" s="8" t="s">
        <v>67</v>
      </c>
    </row>
    <row r="14" spans="1:5" ht="27.6" x14ac:dyDescent="0.3">
      <c r="A14" s="11" t="s">
        <v>77</v>
      </c>
      <c r="B14" s="8" t="s">
        <v>78</v>
      </c>
      <c r="C14" s="8" t="s">
        <v>79</v>
      </c>
      <c r="D14" s="8" t="s">
        <v>66</v>
      </c>
      <c r="E14" s="8" t="s">
        <v>76</v>
      </c>
    </row>
    <row r="15" spans="1:5" x14ac:dyDescent="0.3">
      <c r="A15" s="14"/>
      <c r="B15" s="14"/>
      <c r="C15" s="14"/>
      <c r="D15" s="14"/>
      <c r="E15" s="14"/>
    </row>
    <row r="16" spans="1:5" x14ac:dyDescent="0.3">
      <c r="A16" s="14"/>
      <c r="B16" s="14"/>
      <c r="C16" s="14"/>
      <c r="D16" s="14"/>
      <c r="E16" s="14"/>
    </row>
    <row r="17" spans="1:5" x14ac:dyDescent="0.3">
      <c r="A17" s="14"/>
      <c r="B17" s="14"/>
      <c r="C17" s="14"/>
      <c r="D17" s="14"/>
      <c r="E17" s="14"/>
    </row>
    <row r="18" spans="1:5" ht="18" customHeight="1" x14ac:dyDescent="0.3">
      <c r="A18" s="14"/>
      <c r="B18" s="14"/>
      <c r="C18" s="14"/>
      <c r="D18" s="14"/>
      <c r="E18" s="14"/>
    </row>
    <row r="24" spans="1:5" ht="70.5" customHeight="1" x14ac:dyDescent="0.3"/>
    <row r="29" spans="1:5" ht="15" customHeight="1" x14ac:dyDescent="0.3"/>
    <row r="33" ht="72" customHeight="1" x14ac:dyDescent="0.3"/>
    <row r="35" ht="45" customHeight="1" x14ac:dyDescent="0.3"/>
    <row r="45" ht="78.75" customHeight="1" x14ac:dyDescent="0.3"/>
    <row r="50" ht="69.75" customHeight="1" x14ac:dyDescent="0.3"/>
    <row r="54" ht="70.5" customHeight="1" x14ac:dyDescent="0.3"/>
    <row r="58" ht="30" customHeight="1" x14ac:dyDescent="0.3"/>
    <row r="59" ht="30" customHeight="1" x14ac:dyDescent="0.3"/>
    <row r="66" ht="30" customHeight="1" x14ac:dyDescent="0.3"/>
    <row r="67" ht="72" customHeight="1" x14ac:dyDescent="0.3"/>
    <row r="69" ht="150" customHeight="1" x14ac:dyDescent="0.3"/>
    <row r="70" ht="59.25" customHeight="1" x14ac:dyDescent="0.3"/>
    <row r="71" ht="57.75" customHeight="1" x14ac:dyDescent="0.3"/>
  </sheetData>
  <autoFilter ref="A1:E71" xr:uid="{A23B7247-589D-4F8B-894A-92FDFD8DE96A}"/>
  <hyperlinks>
    <hyperlink ref="A2" r:id="rId1" location="/dossie/3dcb3008-540e-4804-b0c7-f476fee7018f/1" display="https://e-nabavki.gov.mk/PublicAccess/home.aspx - /dossie/3dcb3008-540e-4804-b0c7-f476fee7018f/1" xr:uid="{D99C6B49-1912-4B38-B107-207EC34C517B}"/>
    <hyperlink ref="A4" r:id="rId2" location="/dossie/c2c0ba79-1763-4d07-a72b-397000be757f/14" display="https://e-nabavki.gov.mk/PublicAccess/home.aspx - /dossie/c2c0ba79-1763-4d07-a72b-397000be757f/14" xr:uid="{469D1CE5-F1B9-4549-93CB-AAB1EA060244}"/>
    <hyperlink ref="A14" r:id="rId3" location="/dossie/2187d4b5-6457-4a82-9cb5-70bc41bc35dd/14" display="https://e-nabavki.gov.mk/PublicAccess/home.aspx - /dossie/2187d4b5-6457-4a82-9cb5-70bc41bc35dd/14" xr:uid="{F66FA195-7420-47E9-B223-E49FD222DEEB}"/>
    <hyperlink ref="A7" r:id="rId4" location="/dossie/5cde6961-03f0-4ba3-b6b2-6858a40eeb5f/14" display="https://e-nabavki.gov.mk/PublicAccess/home.aspx - /dossie/5cde6961-03f0-4ba3-b6b2-6858a40eeb5f/14" xr:uid="{99F5FC48-F0C4-4BB5-833A-85DF06206D83}"/>
    <hyperlink ref="A3" r:id="rId5" location="/dossie/04d598d1-506d-4e4f-ba3a-36a4a5409c43/13" display="https://e-nabavki.gov.mk/PublicAccess/home.aspx - /dossie/04d598d1-506d-4e4f-ba3a-36a4a5409c43/13" xr:uid="{6C45FC7A-8CE1-412F-A0B7-83F3BDAB0D9D}"/>
    <hyperlink ref="A5" r:id="rId6" location="/dossie/a45e0337-7f04-4344-8ac2-b120016fa5ba/13" display="https://e-nabavki.gov.mk/PublicAccess/home.aspx - /dossie/a45e0337-7f04-4344-8ac2-b120016fa5ba/13" xr:uid="{2AD0B400-FEB2-4AA8-8EDA-167F36144DE3}"/>
    <hyperlink ref="A11" r:id="rId7" location="/dossie/8156d424-1b2b-403f-9e4b-0ff7b720b851/13" display="https://e-nabavki.gov.mk/PublicAccess/home.aspx - /dossie/8156d424-1b2b-403f-9e4b-0ff7b720b851/13" xr:uid="{90DCDE92-3412-4BCA-A028-CBF521776785}"/>
    <hyperlink ref="A13" r:id="rId8" location="/dossie/a1642309-e8a2-4d67-92d0-7b210b1fe203/1" display="https://e-nabavki.gov.mk/PublicAccess/home.aspx - /dossie/a1642309-e8a2-4d67-92d0-7b210b1fe203/1" xr:uid="{BDF75831-3573-4924-93A3-3DF45B01E021}"/>
    <hyperlink ref="A12" r:id="rId9" location="/dossie/0b7e8575-1cac-43fd-8d51-a0d85bdd2fde/14" display="https://e-nabavki.gov.mk/PublicAccess/home.aspx - /dossie/0b7e8575-1cac-43fd-8d51-a0d85bdd2fde/14" xr:uid="{EB2D6FDA-09FD-4E1D-B416-10720CD1572A}"/>
    <hyperlink ref="A9" r:id="rId10" location="/dossie/f34accd3-772e-47cd-8356-2ffc2ee9020d/14" display="https://e-nabavki.gov.mk/PublicAccess/home.aspx - /dossie/f34accd3-772e-47cd-8356-2ffc2ee9020d/14" xr:uid="{4480483F-5A19-470A-969F-108FED3F38C9}"/>
    <hyperlink ref="A8" r:id="rId11" location="/dossie/fdcc0bdd-a24c-44fc-9586-c9ebb7b23cea/14" display="https://e-nabavki.gov.mk/PublicAccess/home.aspx - /dossie/fdcc0bdd-a24c-44fc-9586-c9ebb7b23cea/14" xr:uid="{DEABB048-E51D-49F8-99CB-AF8A81022402}"/>
    <hyperlink ref="A6" r:id="rId12" location="/dossie/2d292f59-b99e-4a3e-9b7f-700712c0743b/13" display="https://e-nabavki.gov.mk/PublicAccess/home.aspx - /dossie/2d292f59-b99e-4a3e-9b7f-700712c0743b/13" xr:uid="{8C098907-3BBE-41F9-931D-15F5F6862D73}"/>
    <hyperlink ref="A10" r:id="rId13" location="/dossie/cb138836-f5a3-4ceb-b14a-052aa5e1f7bc/1" display="https://e-nabavki.gov.mk/PublicAccess/home.aspx - /dossie/cb138836-f5a3-4ceb-b14a-052aa5e1f7bc/1" xr:uid="{71764174-65E8-4B80-8F3D-DCAA4D1F85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41EC-2644-41EF-93BE-55EC3C8F41D6}">
  <dimension ref="A1:J83"/>
  <sheetViews>
    <sheetView zoomScale="90" zoomScaleNormal="90" workbookViewId="0"/>
  </sheetViews>
  <sheetFormatPr defaultRowHeight="14.4" x14ac:dyDescent="0.3"/>
  <cols>
    <col min="1" max="1" width="13.6640625" style="2" customWidth="1"/>
    <col min="2" max="2" width="37.6640625" style="2" customWidth="1"/>
    <col min="3" max="3" width="79.5546875" style="2" customWidth="1"/>
    <col min="4" max="4" width="9.44140625" style="2" bestFit="1" customWidth="1"/>
    <col min="5" max="5" width="16.88671875" style="2" customWidth="1"/>
    <col min="6" max="6" width="10.33203125" style="2" customWidth="1"/>
    <col min="7" max="7" width="16.88671875" style="3" customWidth="1"/>
    <col min="8" max="8" width="15.44140625" style="5" customWidth="1"/>
    <col min="9" max="9" width="46.44140625" style="6" customWidth="1"/>
    <col min="10" max="10" width="69.109375" style="39" customWidth="1"/>
  </cols>
  <sheetData>
    <row r="1" spans="1:10" s="1" customFormat="1" ht="41.4" x14ac:dyDescent="0.35">
      <c r="A1" s="17" t="s">
        <v>39</v>
      </c>
      <c r="B1" s="17" t="s">
        <v>0</v>
      </c>
      <c r="C1" s="17" t="s">
        <v>60</v>
      </c>
      <c r="D1" s="17" t="s">
        <v>61</v>
      </c>
      <c r="E1" s="17" t="s">
        <v>62</v>
      </c>
      <c r="F1" s="17" t="s">
        <v>63</v>
      </c>
      <c r="G1" s="18" t="s">
        <v>207</v>
      </c>
      <c r="H1" s="19" t="s">
        <v>208</v>
      </c>
      <c r="I1" s="17" t="s">
        <v>38</v>
      </c>
      <c r="J1" s="17" t="s">
        <v>228</v>
      </c>
    </row>
    <row r="2" spans="1:10" ht="41.4" x14ac:dyDescent="0.3">
      <c r="A2" s="11" t="s">
        <v>150</v>
      </c>
      <c r="B2" s="8" t="s">
        <v>21</v>
      </c>
      <c r="C2" s="8" t="s">
        <v>65</v>
      </c>
      <c r="D2" s="8" t="s">
        <v>66</v>
      </c>
      <c r="E2" s="8" t="s">
        <v>67</v>
      </c>
      <c r="F2" s="9">
        <v>45561</v>
      </c>
      <c r="G2" s="10"/>
      <c r="H2" s="7"/>
      <c r="I2" s="8"/>
      <c r="J2" s="21" t="s">
        <v>229</v>
      </c>
    </row>
    <row r="3" spans="1:10" ht="110.4" x14ac:dyDescent="0.3">
      <c r="A3" s="11" t="s">
        <v>165</v>
      </c>
      <c r="B3" s="8" t="s">
        <v>21</v>
      </c>
      <c r="C3" s="8" t="s">
        <v>136</v>
      </c>
      <c r="D3" s="8" t="s">
        <v>73</v>
      </c>
      <c r="E3" s="8" t="s">
        <v>67</v>
      </c>
      <c r="F3" s="9">
        <v>45511</v>
      </c>
      <c r="G3" s="10">
        <v>29500000</v>
      </c>
      <c r="H3" s="7">
        <f>7906000/2</f>
        <v>3953000</v>
      </c>
      <c r="I3" s="8" t="s">
        <v>241</v>
      </c>
      <c r="J3" s="21" t="s">
        <v>230</v>
      </c>
    </row>
    <row r="4" spans="1:10" ht="69" x14ac:dyDescent="0.3">
      <c r="A4" s="11" t="s">
        <v>135</v>
      </c>
      <c r="B4" s="8" t="s">
        <v>21</v>
      </c>
      <c r="C4" s="8" t="s">
        <v>136</v>
      </c>
      <c r="D4" s="8" t="s">
        <v>73</v>
      </c>
      <c r="E4" s="8" t="s">
        <v>67</v>
      </c>
      <c r="F4" s="9">
        <v>45594</v>
      </c>
      <c r="G4" s="10">
        <v>21594000</v>
      </c>
      <c r="H4" s="7">
        <f>8260000/2</f>
        <v>4130000</v>
      </c>
      <c r="I4" s="8" t="s">
        <v>242</v>
      </c>
      <c r="J4" s="21" t="s">
        <v>213</v>
      </c>
    </row>
    <row r="5" spans="1:10" ht="41.4" x14ac:dyDescent="0.3">
      <c r="A5" s="11" t="s">
        <v>198</v>
      </c>
      <c r="B5" s="8" t="s">
        <v>21</v>
      </c>
      <c r="C5" s="8" t="s">
        <v>197</v>
      </c>
      <c r="D5" s="8" t="s">
        <v>73</v>
      </c>
      <c r="E5" s="8" t="s">
        <v>67</v>
      </c>
      <c r="F5" s="9">
        <v>45428</v>
      </c>
      <c r="G5" s="10"/>
      <c r="H5" s="7"/>
      <c r="I5" s="8"/>
      <c r="J5" s="21" t="s">
        <v>229</v>
      </c>
    </row>
    <row r="6" spans="1:10" s="1" customFormat="1" ht="17.399999999999999" x14ac:dyDescent="0.35">
      <c r="A6" s="11" t="s">
        <v>115</v>
      </c>
      <c r="B6" s="8" t="s">
        <v>35</v>
      </c>
      <c r="C6" s="8" t="s">
        <v>116</v>
      </c>
      <c r="D6" s="8" t="s">
        <v>70</v>
      </c>
      <c r="E6" s="8" t="s">
        <v>67</v>
      </c>
      <c r="F6" s="9">
        <v>45604</v>
      </c>
      <c r="G6" s="10"/>
      <c r="H6" s="7"/>
      <c r="I6" s="8"/>
      <c r="J6" s="21" t="s">
        <v>229</v>
      </c>
    </row>
    <row r="7" spans="1:10" s="1" customFormat="1" ht="17.399999999999999" x14ac:dyDescent="0.35">
      <c r="A7" s="11" t="s">
        <v>151</v>
      </c>
      <c r="B7" s="8" t="s">
        <v>35</v>
      </c>
      <c r="C7" s="8" t="s">
        <v>116</v>
      </c>
      <c r="D7" s="8" t="s">
        <v>70</v>
      </c>
      <c r="E7" s="8" t="s">
        <v>67</v>
      </c>
      <c r="F7" s="9">
        <v>45560</v>
      </c>
      <c r="G7" s="10"/>
      <c r="H7" s="7"/>
      <c r="I7" s="8"/>
      <c r="J7" s="21" t="s">
        <v>229</v>
      </c>
    </row>
    <row r="8" spans="1:10" ht="27.6" x14ac:dyDescent="0.3">
      <c r="A8" s="11" t="s">
        <v>85</v>
      </c>
      <c r="B8" s="8" t="s">
        <v>43</v>
      </c>
      <c r="C8" s="8" t="s">
        <v>86</v>
      </c>
      <c r="D8" s="8" t="s">
        <v>70</v>
      </c>
      <c r="E8" s="8" t="s">
        <v>71</v>
      </c>
      <c r="F8" s="9">
        <v>45629</v>
      </c>
      <c r="G8" s="10"/>
      <c r="H8" s="7"/>
      <c r="I8" s="8"/>
      <c r="J8" s="21" t="s">
        <v>229</v>
      </c>
    </row>
    <row r="9" spans="1:10" ht="27.6" x14ac:dyDescent="0.3">
      <c r="A9" s="11" t="s">
        <v>99</v>
      </c>
      <c r="B9" s="8" t="s">
        <v>11</v>
      </c>
      <c r="C9" s="8" t="s">
        <v>75</v>
      </c>
      <c r="D9" s="8" t="s">
        <v>73</v>
      </c>
      <c r="E9" s="8" t="s">
        <v>76</v>
      </c>
      <c r="F9" s="9">
        <v>45611</v>
      </c>
      <c r="G9" s="10"/>
      <c r="H9" s="7"/>
      <c r="I9" s="8"/>
      <c r="J9" s="21" t="s">
        <v>229</v>
      </c>
    </row>
    <row r="10" spans="1:10" x14ac:dyDescent="0.3">
      <c r="A10" s="11" t="s">
        <v>204</v>
      </c>
      <c r="B10" s="8" t="s">
        <v>205</v>
      </c>
      <c r="C10" s="8" t="s">
        <v>206</v>
      </c>
      <c r="D10" s="8" t="s">
        <v>73</v>
      </c>
      <c r="E10" s="8" t="s">
        <v>67</v>
      </c>
      <c r="F10" s="9">
        <v>45440</v>
      </c>
      <c r="G10" s="10"/>
      <c r="H10" s="7"/>
      <c r="I10" s="8"/>
      <c r="J10" s="21" t="s">
        <v>229</v>
      </c>
    </row>
    <row r="11" spans="1:10" ht="23.25" customHeight="1" x14ac:dyDescent="0.3">
      <c r="A11" s="11" t="s">
        <v>182</v>
      </c>
      <c r="B11" s="8" t="s">
        <v>52</v>
      </c>
      <c r="C11" s="8" t="s">
        <v>53</v>
      </c>
      <c r="D11" s="8" t="s">
        <v>70</v>
      </c>
      <c r="E11" s="8" t="s">
        <v>67</v>
      </c>
      <c r="F11" s="9">
        <v>45409</v>
      </c>
      <c r="G11" s="10"/>
      <c r="H11" s="7"/>
      <c r="I11" s="8"/>
      <c r="J11" s="21" t="s">
        <v>229</v>
      </c>
    </row>
    <row r="12" spans="1:10" ht="27.6" x14ac:dyDescent="0.3">
      <c r="A12" s="11" t="s">
        <v>102</v>
      </c>
      <c r="B12" s="8" t="s">
        <v>103</v>
      </c>
      <c r="C12" s="8" t="s">
        <v>104</v>
      </c>
      <c r="D12" s="8" t="s">
        <v>70</v>
      </c>
      <c r="E12" s="8" t="s">
        <v>71</v>
      </c>
      <c r="F12" s="9">
        <v>45610</v>
      </c>
      <c r="G12" s="10"/>
      <c r="H12" s="7"/>
      <c r="I12" s="8"/>
      <c r="J12" s="21" t="s">
        <v>229</v>
      </c>
    </row>
    <row r="13" spans="1:10" ht="27.6" x14ac:dyDescent="0.3">
      <c r="A13" s="11" t="s">
        <v>121</v>
      </c>
      <c r="B13" s="8" t="s">
        <v>103</v>
      </c>
      <c r="C13" s="8" t="s">
        <v>104</v>
      </c>
      <c r="D13" s="8" t="s">
        <v>70</v>
      </c>
      <c r="E13" s="8" t="s">
        <v>71</v>
      </c>
      <c r="F13" s="9">
        <v>45602</v>
      </c>
      <c r="G13" s="10"/>
      <c r="H13" s="7"/>
      <c r="I13" s="8"/>
      <c r="J13" s="21" t="s">
        <v>229</v>
      </c>
    </row>
    <row r="14" spans="1:10" ht="27.6" x14ac:dyDescent="0.3">
      <c r="A14" s="11" t="s">
        <v>138</v>
      </c>
      <c r="B14" s="8" t="s">
        <v>103</v>
      </c>
      <c r="C14" s="8" t="s">
        <v>104</v>
      </c>
      <c r="D14" s="8" t="s">
        <v>70</v>
      </c>
      <c r="E14" s="8" t="s">
        <v>71</v>
      </c>
      <c r="F14" s="9">
        <v>45583</v>
      </c>
      <c r="G14" s="10"/>
      <c r="H14" s="7"/>
      <c r="I14" s="8"/>
      <c r="J14" s="21" t="s">
        <v>229</v>
      </c>
    </row>
    <row r="15" spans="1:10" ht="27.6" x14ac:dyDescent="0.3">
      <c r="A15" s="11" t="s">
        <v>168</v>
      </c>
      <c r="B15" s="8" t="s">
        <v>37</v>
      </c>
      <c r="C15" s="8" t="s">
        <v>169</v>
      </c>
      <c r="D15" s="8" t="s">
        <v>70</v>
      </c>
      <c r="E15" s="8" t="s">
        <v>76</v>
      </c>
      <c r="F15" s="9">
        <v>45621</v>
      </c>
      <c r="G15" s="10"/>
      <c r="H15" s="7"/>
      <c r="I15" s="8"/>
      <c r="J15" s="21" t="s">
        <v>229</v>
      </c>
    </row>
    <row r="16" spans="1:10" ht="276" x14ac:dyDescent="0.3">
      <c r="A16" s="11" t="s">
        <v>174</v>
      </c>
      <c r="B16" s="8" t="s">
        <v>37</v>
      </c>
      <c r="C16" s="8" t="s">
        <v>169</v>
      </c>
      <c r="D16" s="8" t="s">
        <v>70</v>
      </c>
      <c r="E16" s="8" t="s">
        <v>76</v>
      </c>
      <c r="F16" s="9">
        <v>45590</v>
      </c>
      <c r="G16" s="10">
        <v>2500000</v>
      </c>
      <c r="H16" s="7">
        <v>1000000</v>
      </c>
      <c r="I16" s="8" t="s">
        <v>243</v>
      </c>
      <c r="J16" s="21" t="s">
        <v>215</v>
      </c>
    </row>
    <row r="17" spans="1:10" ht="248.4" x14ac:dyDescent="0.3">
      <c r="A17" s="11" t="s">
        <v>156</v>
      </c>
      <c r="B17" s="8" t="s">
        <v>58</v>
      </c>
      <c r="C17" s="8" t="s">
        <v>134</v>
      </c>
      <c r="D17" s="8" t="s">
        <v>70</v>
      </c>
      <c r="E17" s="8" t="s">
        <v>67</v>
      </c>
      <c r="F17" s="9">
        <v>45548</v>
      </c>
      <c r="G17" s="10">
        <v>14000000.26</v>
      </c>
      <c r="H17" s="7">
        <f>(3999999+3999999)/2</f>
        <v>3999999</v>
      </c>
      <c r="I17" s="8" t="s">
        <v>244</v>
      </c>
      <c r="J17" s="21" t="s">
        <v>224</v>
      </c>
    </row>
    <row r="18" spans="1:10" ht="27.6" x14ac:dyDescent="0.3">
      <c r="A18" s="11" t="s">
        <v>181</v>
      </c>
      <c r="B18" s="8" t="s">
        <v>50</v>
      </c>
      <c r="C18" s="8" t="s">
        <v>51</v>
      </c>
      <c r="D18" s="8" t="s">
        <v>70</v>
      </c>
      <c r="E18" s="8" t="s">
        <v>71</v>
      </c>
      <c r="F18" s="9">
        <v>45566</v>
      </c>
      <c r="G18" s="10"/>
      <c r="H18" s="7"/>
      <c r="I18" s="8"/>
      <c r="J18" s="21" t="s">
        <v>229</v>
      </c>
    </row>
    <row r="19" spans="1:10" ht="27.6" x14ac:dyDescent="0.3">
      <c r="A19" s="11" t="s">
        <v>132</v>
      </c>
      <c r="B19" s="8" t="s">
        <v>10</v>
      </c>
      <c r="C19" s="8" t="s">
        <v>16</v>
      </c>
      <c r="D19" s="8" t="s">
        <v>70</v>
      </c>
      <c r="E19" s="8" t="s">
        <v>76</v>
      </c>
      <c r="F19" s="9">
        <v>45596</v>
      </c>
      <c r="G19" s="10"/>
      <c r="H19" s="7"/>
      <c r="I19" s="8"/>
      <c r="J19" s="21" t="s">
        <v>229</v>
      </c>
    </row>
    <row r="20" spans="1:10" ht="27.6" x14ac:dyDescent="0.3">
      <c r="A20" s="11" t="s">
        <v>189</v>
      </c>
      <c r="B20" s="8" t="s">
        <v>26</v>
      </c>
      <c r="C20" s="8" t="s">
        <v>188</v>
      </c>
      <c r="D20" s="8" t="s">
        <v>70</v>
      </c>
      <c r="E20" s="8" t="s">
        <v>76</v>
      </c>
      <c r="F20" s="9">
        <v>45583</v>
      </c>
      <c r="G20" s="10"/>
      <c r="H20" s="7"/>
      <c r="I20" s="8"/>
      <c r="J20" s="21" t="s">
        <v>229</v>
      </c>
    </row>
    <row r="21" spans="1:10" ht="27.6" x14ac:dyDescent="0.3">
      <c r="A21" s="11" t="s">
        <v>93</v>
      </c>
      <c r="B21" s="8" t="s">
        <v>23</v>
      </c>
      <c r="C21" s="8" t="s">
        <v>94</v>
      </c>
      <c r="D21" s="8" t="s">
        <v>66</v>
      </c>
      <c r="E21" s="8" t="s">
        <v>76</v>
      </c>
      <c r="F21" s="9">
        <v>45618</v>
      </c>
      <c r="G21" s="10"/>
      <c r="H21" s="7"/>
      <c r="I21" s="13"/>
      <c r="J21" s="21" t="s">
        <v>229</v>
      </c>
    </row>
    <row r="22" spans="1:10" ht="27.6" x14ac:dyDescent="0.3">
      <c r="A22" s="11" t="s">
        <v>137</v>
      </c>
      <c r="B22" s="8" t="s">
        <v>31</v>
      </c>
      <c r="C22" s="8" t="s">
        <v>129</v>
      </c>
      <c r="D22" s="8" t="s">
        <v>70</v>
      </c>
      <c r="E22" s="8" t="s">
        <v>71</v>
      </c>
      <c r="F22" s="9">
        <v>45586</v>
      </c>
      <c r="G22" s="10"/>
      <c r="H22" s="7"/>
      <c r="I22" s="8"/>
      <c r="J22" s="21" t="s">
        <v>229</v>
      </c>
    </row>
    <row r="23" spans="1:10" ht="96.6" x14ac:dyDescent="0.3">
      <c r="A23" s="11" t="s">
        <v>142</v>
      </c>
      <c r="B23" s="8" t="s">
        <v>126</v>
      </c>
      <c r="C23" s="8" t="s">
        <v>118</v>
      </c>
      <c r="D23" s="8" t="s">
        <v>70</v>
      </c>
      <c r="E23" s="8" t="s">
        <v>76</v>
      </c>
      <c r="F23" s="9">
        <v>45577</v>
      </c>
      <c r="G23" s="10">
        <v>1199999.82</v>
      </c>
      <c r="H23" s="7">
        <v>221840</v>
      </c>
      <c r="I23" s="8" t="s">
        <v>248</v>
      </c>
      <c r="J23" s="21" t="s">
        <v>249</v>
      </c>
    </row>
    <row r="24" spans="1:10" ht="27.6" x14ac:dyDescent="0.3">
      <c r="A24" s="11" t="s">
        <v>143</v>
      </c>
      <c r="B24" s="8" t="s">
        <v>49</v>
      </c>
      <c r="C24" s="8" t="s">
        <v>131</v>
      </c>
      <c r="D24" s="8" t="s">
        <v>70</v>
      </c>
      <c r="E24" s="8" t="s">
        <v>76</v>
      </c>
      <c r="F24" s="9">
        <v>45575</v>
      </c>
      <c r="G24" s="10"/>
      <c r="H24" s="7"/>
      <c r="I24" s="8"/>
      <c r="J24" s="21" t="s">
        <v>229</v>
      </c>
    </row>
    <row r="25" spans="1:10" ht="409.6" x14ac:dyDescent="0.3">
      <c r="A25" s="11" t="s">
        <v>149</v>
      </c>
      <c r="B25" s="8" t="s">
        <v>1</v>
      </c>
      <c r="C25" s="8" t="s">
        <v>96</v>
      </c>
      <c r="D25" s="8" t="s">
        <v>70</v>
      </c>
      <c r="E25" s="8" t="s">
        <v>67</v>
      </c>
      <c r="F25" s="9">
        <v>45562</v>
      </c>
      <c r="G25" s="10">
        <v>6000000</v>
      </c>
      <c r="H25" s="7">
        <f>2650000+600000+300000+600000+350000+600000+600000</f>
        <v>5700000</v>
      </c>
      <c r="I25" s="8" t="s">
        <v>250</v>
      </c>
      <c r="J25" s="21" t="s">
        <v>251</v>
      </c>
    </row>
    <row r="26" spans="1:10" ht="27.6" x14ac:dyDescent="0.3">
      <c r="A26" s="11" t="s">
        <v>100</v>
      </c>
      <c r="B26" s="8" t="s">
        <v>78</v>
      </c>
      <c r="C26" s="8" t="s">
        <v>79</v>
      </c>
      <c r="D26" s="8" t="s">
        <v>66</v>
      </c>
      <c r="E26" s="8" t="s">
        <v>76</v>
      </c>
      <c r="F26" s="9">
        <v>45611</v>
      </c>
      <c r="G26" s="10"/>
      <c r="H26" s="7"/>
      <c r="I26" s="8"/>
      <c r="J26" s="21" t="s">
        <v>229</v>
      </c>
    </row>
    <row r="27" spans="1:10" x14ac:dyDescent="0.3">
      <c r="A27" s="14"/>
      <c r="B27" s="14"/>
      <c r="C27" s="14"/>
      <c r="D27" s="14"/>
      <c r="E27" s="14"/>
      <c r="F27" s="14"/>
      <c r="G27" s="15"/>
      <c r="H27" s="12"/>
      <c r="I27" s="13"/>
      <c r="J27" s="13"/>
    </row>
    <row r="28" spans="1:10" x14ac:dyDescent="0.3">
      <c r="A28" s="14"/>
      <c r="B28" s="14"/>
      <c r="C28" s="14"/>
      <c r="D28" s="14"/>
      <c r="E28" s="14"/>
      <c r="F28" s="14"/>
      <c r="G28" s="15"/>
      <c r="H28" s="12"/>
      <c r="I28" s="13"/>
      <c r="J28" s="13"/>
    </row>
    <row r="29" spans="1:10" x14ac:dyDescent="0.3">
      <c r="A29" s="14"/>
      <c r="B29" s="14"/>
      <c r="C29" s="14"/>
      <c r="D29" s="14"/>
      <c r="E29" s="14"/>
      <c r="F29" s="14"/>
      <c r="G29" s="15"/>
      <c r="H29" s="12"/>
      <c r="I29" s="13"/>
      <c r="J29" s="13"/>
    </row>
    <row r="30" spans="1:10" ht="18" customHeight="1" x14ac:dyDescent="0.3">
      <c r="A30" s="14"/>
      <c r="B30" s="14"/>
      <c r="C30" s="14"/>
      <c r="D30" s="14"/>
      <c r="E30" s="14"/>
      <c r="F30" s="14"/>
      <c r="G30" s="15"/>
      <c r="H30" s="12"/>
      <c r="I30" s="13"/>
      <c r="J30" s="13"/>
    </row>
    <row r="31" spans="1:10" x14ac:dyDescent="0.3">
      <c r="J31" s="4"/>
    </row>
    <row r="32" spans="1:10" x14ac:dyDescent="0.3">
      <c r="J32" s="4"/>
    </row>
    <row r="33" spans="10:10" x14ac:dyDescent="0.3">
      <c r="J33" s="4"/>
    </row>
    <row r="34" spans="10:10" x14ac:dyDescent="0.3">
      <c r="J34" s="4"/>
    </row>
    <row r="35" spans="10:10" x14ac:dyDescent="0.3">
      <c r="J35" s="4"/>
    </row>
    <row r="36" spans="10:10" ht="70.5" customHeight="1" x14ac:dyDescent="0.3">
      <c r="J36" s="4"/>
    </row>
    <row r="37" spans="10:10" x14ac:dyDescent="0.3">
      <c r="J37" s="4"/>
    </row>
    <row r="38" spans="10:10" x14ac:dyDescent="0.3">
      <c r="J38" s="4"/>
    </row>
    <row r="39" spans="10:10" x14ac:dyDescent="0.3">
      <c r="J39" s="4"/>
    </row>
    <row r="40" spans="10:10" x14ac:dyDescent="0.3">
      <c r="J40" s="4"/>
    </row>
    <row r="41" spans="10:10" ht="15" customHeight="1" x14ac:dyDescent="0.3">
      <c r="J41" s="4"/>
    </row>
    <row r="42" spans="10:10" x14ac:dyDescent="0.3">
      <c r="J42" s="4"/>
    </row>
    <row r="43" spans="10:10" x14ac:dyDescent="0.3">
      <c r="J43" s="4"/>
    </row>
    <row r="44" spans="10:10" x14ac:dyDescent="0.3">
      <c r="J44" s="4"/>
    </row>
    <row r="45" spans="10:10" ht="72" customHeight="1" x14ac:dyDescent="0.3">
      <c r="J45" s="4"/>
    </row>
    <row r="46" spans="10:10" x14ac:dyDescent="0.3">
      <c r="J46" s="4"/>
    </row>
    <row r="47" spans="10:10" ht="45" customHeight="1" x14ac:dyDescent="0.3">
      <c r="J47" s="4"/>
    </row>
    <row r="48" spans="10:10" x14ac:dyDescent="0.3">
      <c r="J48" s="4"/>
    </row>
    <row r="49" spans="10:10" x14ac:dyDescent="0.3">
      <c r="J49" s="4"/>
    </row>
    <row r="50" spans="10:10" x14ac:dyDescent="0.3">
      <c r="J50" s="4"/>
    </row>
    <row r="51" spans="10:10" x14ac:dyDescent="0.3">
      <c r="J51" s="4"/>
    </row>
    <row r="52" spans="10:10" x14ac:dyDescent="0.3">
      <c r="J52" s="4"/>
    </row>
    <row r="53" spans="10:10" x14ac:dyDescent="0.3">
      <c r="J53" s="4"/>
    </row>
    <row r="54" spans="10:10" x14ac:dyDescent="0.3">
      <c r="J54" s="4"/>
    </row>
    <row r="55" spans="10:10" x14ac:dyDescent="0.3">
      <c r="J55" s="4"/>
    </row>
    <row r="56" spans="10:10" x14ac:dyDescent="0.3">
      <c r="J56" s="4"/>
    </row>
    <row r="57" spans="10:10" ht="78.75" customHeight="1" x14ac:dyDescent="0.3">
      <c r="J57" s="4"/>
    </row>
    <row r="58" spans="10:10" x14ac:dyDescent="0.3">
      <c r="J58" s="4"/>
    </row>
    <row r="59" spans="10:10" x14ac:dyDescent="0.3">
      <c r="J59" s="4"/>
    </row>
    <row r="60" spans="10:10" x14ac:dyDescent="0.3">
      <c r="J60" s="4"/>
    </row>
    <row r="61" spans="10:10" x14ac:dyDescent="0.3">
      <c r="J61" s="4"/>
    </row>
    <row r="62" spans="10:10" ht="69.75" customHeight="1" x14ac:dyDescent="0.3">
      <c r="J62" s="4"/>
    </row>
    <row r="63" spans="10:10" x14ac:dyDescent="0.3">
      <c r="J63" s="4"/>
    </row>
    <row r="64" spans="10:10" x14ac:dyDescent="0.3">
      <c r="J64" s="4"/>
    </row>
    <row r="65" spans="10:10" x14ac:dyDescent="0.3">
      <c r="J65" s="4"/>
    </row>
    <row r="66" spans="10:10" ht="70.5" customHeight="1" x14ac:dyDescent="0.3">
      <c r="J66" s="4"/>
    </row>
    <row r="67" spans="10:10" x14ac:dyDescent="0.3">
      <c r="J67" s="4"/>
    </row>
    <row r="68" spans="10:10" x14ac:dyDescent="0.3">
      <c r="J68" s="4"/>
    </row>
    <row r="69" spans="10:10" x14ac:dyDescent="0.3">
      <c r="J69" s="4"/>
    </row>
    <row r="70" spans="10:10" ht="30" customHeight="1" x14ac:dyDescent="0.3">
      <c r="J70" s="4"/>
    </row>
    <row r="71" spans="10:10" ht="30" customHeight="1" x14ac:dyDescent="0.3">
      <c r="J71" s="4"/>
    </row>
    <row r="72" spans="10:10" x14ac:dyDescent="0.3">
      <c r="J72" s="4"/>
    </row>
    <row r="73" spans="10:10" x14ac:dyDescent="0.3">
      <c r="J73" s="4"/>
    </row>
    <row r="74" spans="10:10" x14ac:dyDescent="0.3">
      <c r="J74" s="4"/>
    </row>
    <row r="75" spans="10:10" x14ac:dyDescent="0.3">
      <c r="J75" s="4"/>
    </row>
    <row r="76" spans="10:10" x14ac:dyDescent="0.3">
      <c r="J76" s="4"/>
    </row>
    <row r="77" spans="10:10" x14ac:dyDescent="0.3">
      <c r="J77" s="4"/>
    </row>
    <row r="78" spans="10:10" ht="30" customHeight="1" x14ac:dyDescent="0.3">
      <c r="J78" s="4"/>
    </row>
    <row r="79" spans="10:10" ht="72" customHeight="1" x14ac:dyDescent="0.3">
      <c r="J79" s="4"/>
    </row>
    <row r="80" spans="10:10" x14ac:dyDescent="0.3">
      <c r="J80" s="4"/>
    </row>
    <row r="81" spans="10:10" ht="150" customHeight="1" x14ac:dyDescent="0.3">
      <c r="J81" s="4"/>
    </row>
    <row r="82" spans="10:10" ht="59.25" customHeight="1" x14ac:dyDescent="0.3">
      <c r="J82" s="4"/>
    </row>
    <row r="83" spans="10:10" ht="57.75" customHeight="1" x14ac:dyDescent="0.3">
      <c r="J83" s="4"/>
    </row>
  </sheetData>
  <phoneticPr fontId="3" type="noConversion"/>
  <hyperlinks>
    <hyperlink ref="A8" r:id="rId1" location="/dossie/009cd4f8-105f-4e34-915d-18543ae17aab/13" display="https://e-nabavki.gov.mk/PublicAccess/home.aspx - /dossie/009cd4f8-105f-4e34-915d-18543ae17aab/13" xr:uid="{5D9B4404-BDF7-4502-9FB4-5339C54EF732}"/>
    <hyperlink ref="A21" r:id="rId2" location="/dossie/bb7a6f90-0798-4215-ac13-d911b612dc3c/14" display="https://e-nabavki.gov.mk/PublicAccess/home.aspx - /dossie/bb7a6f90-0798-4215-ac13-d911b612dc3c/14" xr:uid="{B4FC8264-8A65-42F3-B61F-89206349E60F}"/>
    <hyperlink ref="A26" r:id="rId3" location="/dossie/ea479b94-61b6-4397-9651-0294a85a7017/14" display="https://e-nabavki.gov.mk/PublicAccess/home.aspx - /dossie/ea479b94-61b6-4397-9651-0294a85a7017/14" xr:uid="{362D1F45-D4E7-4917-85A4-9AE73B9FEF54}"/>
    <hyperlink ref="A12" r:id="rId4" location="/dossie/16f05e40-284c-4080-a75b-b39b5f3bc911/13" display="https://e-nabavki.gov.mk/PublicAccess/home.aspx - /dossie/16f05e40-284c-4080-a75b-b39b5f3bc911/13" xr:uid="{54E29E5A-7B54-4504-AF2F-3B526CAF4CB1}"/>
    <hyperlink ref="A9" r:id="rId5" location="/dossie/6669c41a-c5f3-4a3b-8cee-e358e1308523/14" display="https://e-nabavki.gov.mk/PublicAccess/home.aspx - /dossie/6669c41a-c5f3-4a3b-8cee-e358e1308523/14" xr:uid="{A8CF70BE-B00D-4D6E-901C-DF21F6A15B27}"/>
    <hyperlink ref="A6" r:id="rId6" location="/dossie/00af5751-088a-4300-86b0-45dcd88c2a3f/1" display="https://e-nabavki.gov.mk/PublicAccess/home.aspx - /dossie/00af5751-088a-4300-86b0-45dcd88c2a3f/1" xr:uid="{F49EFFB0-8C73-48B2-B51D-72334DD6BE74}"/>
    <hyperlink ref="A19" r:id="rId7" location="/dossie/6882a490-3b6b-4a30-8b0e-d319179b60f0/14" display="https://e-nabavki.gov.mk/PublicAccess/home.aspx - /dossie/6882a490-3b6b-4a30-8b0e-d319179b60f0/14" xr:uid="{88DACB5B-295C-4098-A9CE-DC8E187547E6}"/>
    <hyperlink ref="A4" r:id="rId8" location="/dossie/dbb2a72c-3716-4061-bb5e-7b802d7609cc/1" display="https://e-nabavki.gov.mk/PublicAccess/home.aspx - /dossie/dbb2a72c-3716-4061-bb5e-7b802d7609cc/1" xr:uid="{D3D14358-DCD0-41D7-81E9-5F4DB72FE96C}"/>
    <hyperlink ref="A22" r:id="rId9" location="/dossie/95ea139e-25ae-43f0-a578-1c665b449e61/13" display="https://e-nabavki.gov.mk/PublicAccess/home.aspx - /dossie/95ea139e-25ae-43f0-a578-1c665b449e61/13" xr:uid="{1CD9C475-427B-4B90-BAC5-D7DE4ED8B13C}"/>
    <hyperlink ref="A14" r:id="rId10" location="/dossie/48cc1ef1-7d33-4548-95e9-4c05abf6d658/13" display="https://e-nabavki.gov.mk/PublicAccess/home.aspx - /dossie/48cc1ef1-7d33-4548-95e9-4c05abf6d658/13" xr:uid="{3D354BAF-7C33-4907-BD11-42EB6E2DF82C}"/>
    <hyperlink ref="A23" r:id="rId11" location="/dossie/460b00d5-0f0d-41c6-b8b2-ca53ef14b3d1/14" display="https://e-nabavki.gov.mk/PublicAccess/home.aspx - /dossie/460b00d5-0f0d-41c6-b8b2-ca53ef14b3d1/14" xr:uid="{AA90F57F-17B2-4413-9C13-F3D681EAAAC0}"/>
    <hyperlink ref="A24" r:id="rId12" location="/dossie/ac54e8b7-2826-432f-9fa2-b0a4cddab00f/14" display="https://e-nabavki.gov.mk/PublicAccess/home.aspx - /dossie/ac54e8b7-2826-432f-9fa2-b0a4cddab00f/14" xr:uid="{8B848963-81DB-4970-9C5A-FF9B25BFAEA3}"/>
    <hyperlink ref="A25" r:id="rId13" location="/dossie/40eee244-4f43-4703-9643-a3a83a24f026/1" display="https://e-nabavki.gov.mk/PublicAccess/home.aspx - /dossie/40eee244-4f43-4703-9643-a3a83a24f026/1" xr:uid="{98E481E2-6C25-471D-A3FF-967E961D1D16}"/>
    <hyperlink ref="A2" r:id="rId14" location="/dossie/3cd01ab1-8fe6-46cb-8865-14fa51ac4bb0/1" display="https://e-nabavki.gov.mk/PublicAccess/home.aspx - /dossie/3cd01ab1-8fe6-46cb-8865-14fa51ac4bb0/1" xr:uid="{BA1E2DD8-E6E1-484B-B2EB-CC72512ADF23}"/>
    <hyperlink ref="A7" r:id="rId15" location="/dossie/58c8df6a-7ade-422b-b073-e0edf3f7178a/1" display="https://e-nabavki.gov.mk/PublicAccess/home.aspx - /dossie/58c8df6a-7ade-422b-b073-e0edf3f7178a/1" xr:uid="{2AB5B55C-D11F-476E-9036-3D60E4092E79}"/>
    <hyperlink ref="A17" r:id="rId16" location="/dossie/24cb68e7-292c-4a18-a715-84219535f4ae/1" display="https://e-nabavki.gov.mk/PublicAccess/home.aspx - /dossie/24cb68e7-292c-4a18-a715-84219535f4ae/1" xr:uid="{531516CB-D777-4C5A-A6F6-8899211C778B}"/>
    <hyperlink ref="A3" r:id="rId17" location="/dossie/39c6db22-05e1-478b-9d6c-1c4c48bde44d/1" display="https://e-nabavki.gov.mk/PublicAccess/home.aspx - /dossie/39c6db22-05e1-478b-9d6c-1c4c48bde44d/1" xr:uid="{DB320E31-2DB6-4784-B42B-AF87D304F196}"/>
    <hyperlink ref="A15" r:id="rId18" location="/dossie/262eae50-f811-471d-b423-753a369286da/14" display="https://e-nabavki.gov.mk/PublicAccess/home.aspx - /dossie/262eae50-f811-471d-b423-753a369286da/14" xr:uid="{BE83A21F-1A7C-4F49-B25D-9231A476F72B}"/>
    <hyperlink ref="A16" r:id="rId19" location="/dossie/6a131ccf-4c83-4d7a-a1a8-e97e46683b4f/14" display="https://e-nabavki.gov.mk/PublicAccess/home.aspx - /dossie/6a131ccf-4c83-4d7a-a1a8-e97e46683b4f/14" xr:uid="{C0CA2037-E3AD-40F1-8FDB-D61900F040B6}"/>
    <hyperlink ref="A18" r:id="rId20" location="/dossie/6d4e6527-bcb1-47b4-b3b8-bb0f79588488/13" display="https://e-nabavki.gov.mk/PublicAccess/home.aspx - /dossie/6d4e6527-bcb1-47b4-b3b8-bb0f79588488/13" xr:uid="{251B88A8-B585-429F-9E2A-004213EDFAE2}"/>
    <hyperlink ref="A11" r:id="rId21" location="/dossie/f4f38349-426d-4855-952f-70c72c0532f7/1" display="https://e-nabavki.gov.mk/PublicAccess/home.aspx - /dossie/f4f38349-426d-4855-952f-70c72c0532f7/1" xr:uid="{F05C3DD4-5439-4DFE-A0C3-179F672EF1DF}"/>
    <hyperlink ref="A20" r:id="rId22" location="/dossie/37db6abc-c9c3-451e-8015-c81420d98beb/14" display="https://e-nabavki.gov.mk/PublicAccess/home.aspx - /dossie/37db6abc-c9c3-451e-8015-c81420d98beb/14" xr:uid="{3F127930-866B-4714-9059-16E77A2D776F}"/>
    <hyperlink ref="A5" r:id="rId23" location="/dossie/85d5c4e6-3bab-4344-a0dd-2f1133766d06/1" display="https://e-nabavki.gov.mk/PublicAccess/home.aspx - /dossie/85d5c4e6-3bab-4344-a0dd-2f1133766d06/1" xr:uid="{C7E62BB5-BC77-4191-87DA-EF1C8F9D8602}"/>
    <hyperlink ref="A10" r:id="rId24" location="/dossie/ead1dfbb-fd0e-42b6-a46a-6a418e981bc8/1" display="https://e-nabavki.gov.mk/PublicAccess/home.aspx - /dossie/ead1dfbb-fd0e-42b6-a46a-6a418e981bc8/1" xr:uid="{82939D39-6DF6-438D-A414-C1894822556D}"/>
    <hyperlink ref="A13" r:id="rId25" location="/dossie/50d31a25-a7f9-46cf-9a66-346a4b84eec1/13" display="https://e-nabavki.gov.mk/PublicAccess/home.aspx - /dossie/50d31a25-a7f9-46cf-9a66-346a4b84eec1/13" xr:uid="{4802A179-837B-4B35-9875-4A019C80727D}"/>
  </hyperlinks>
  <pageMargins left="0.7" right="0.7" top="0.75" bottom="0.75" header="0.3" footer="0.3"/>
  <pageSetup orientation="portrait" verticalDpi="0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листови</vt:lpstr>
      </vt:variant>
      <vt:variant>
        <vt:i4>3</vt:i4>
      </vt:variant>
    </vt:vector>
  </HeadingPairs>
  <TitlesOfParts>
    <vt:vector size="3" baseType="lpstr">
      <vt:lpstr>Склучени договори</vt:lpstr>
      <vt:lpstr>Тендери во тек</vt:lpstr>
      <vt:lpstr>Поништени тендери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Jeton</dc:creator>
  <cp:lastModifiedBy>German Filkov</cp:lastModifiedBy>
  <dcterms:created xsi:type="dcterms:W3CDTF">2017-12-27T08:45:12Z</dcterms:created>
  <dcterms:modified xsi:type="dcterms:W3CDTF">2025-01-12T07:42:06Z</dcterms:modified>
</cp:coreProperties>
</file>